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2"/>
  </bookViews>
  <sheets>
    <sheet name="пр.1" sheetId="1" r:id="rId1"/>
    <sheet name="пр.2" sheetId="2" r:id="rId2"/>
    <sheet name="пр.3" sheetId="3" r:id="rId3"/>
  </sheets>
  <definedNames>
    <definedName name="_xlnm.Print_Titles" localSheetId="0">'пр.1'!$12:$14</definedName>
    <definedName name="_xlnm.Print_Titles" localSheetId="1">'пр.2'!$10:$10</definedName>
    <definedName name="_xlnm.Print_Titles" localSheetId="2">'пр.3'!$12:$12</definedName>
    <definedName name="_xlnm.Print_Area" localSheetId="0">'пр.1'!$A$1:$K$80</definedName>
    <definedName name="_xlnm.Print_Area" localSheetId="1">'пр.2'!$A$1:$G$158</definedName>
    <definedName name="_xlnm.Print_Area" localSheetId="2">'пр.3'!$A$1:$F$144</definedName>
  </definedNames>
  <calcPr fullCalcOnLoad="1"/>
</workbook>
</file>

<file path=xl/sharedStrings.xml><?xml version="1.0" encoding="utf-8"?>
<sst xmlns="http://schemas.openxmlformats.org/spreadsheetml/2006/main" count="2064" uniqueCount="318">
  <si>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</si>
  <si>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</si>
  <si>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</si>
  <si>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</si>
  <si>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</si>
  <si>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</si>
  <si>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</si>
  <si>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03</t>
  </si>
  <si>
    <t xml:space="preserve">01 </t>
  </si>
  <si>
    <t>07</t>
  </si>
  <si>
    <t>Другие общегосударственные вопросы</t>
  </si>
  <si>
    <t>04</t>
  </si>
  <si>
    <t>05</t>
  </si>
  <si>
    <t>Образование</t>
  </si>
  <si>
    <t>02</t>
  </si>
  <si>
    <t>Молодежная политика и оздоровление детей</t>
  </si>
  <si>
    <t>08</t>
  </si>
  <si>
    <t>Культура</t>
  </si>
  <si>
    <t xml:space="preserve">И Т О Г О:                        </t>
  </si>
  <si>
    <t>00</t>
  </si>
  <si>
    <t>010</t>
  </si>
  <si>
    <t>000</t>
  </si>
  <si>
    <t>Проведение мероприятий для детей и молодежи</t>
  </si>
  <si>
    <t>Национальная безопасность и правоохранительная деятельность</t>
  </si>
  <si>
    <t>11</t>
  </si>
  <si>
    <t>№ п/п</t>
  </si>
  <si>
    <t>1</t>
  </si>
  <si>
    <t>0000</t>
  </si>
  <si>
    <t>Админист 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</si>
  <si>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</si>
  <si>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</si>
  <si>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</si>
  <si>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</si>
  <si>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</si>
  <si>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</si>
  <si>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</t>
  </si>
  <si>
    <t>Код бюджетной классификации Российской Федерации</t>
  </si>
  <si>
    <t>А</t>
  </si>
  <si>
    <t>Б</t>
  </si>
  <si>
    <t>В</t>
  </si>
  <si>
    <t>Д</t>
  </si>
  <si>
    <t>Г</t>
  </si>
  <si>
    <t>Е</t>
  </si>
  <si>
    <t>Ж</t>
  </si>
  <si>
    <t>З</t>
  </si>
  <si>
    <t>И</t>
  </si>
  <si>
    <t>К</t>
  </si>
  <si>
    <t>Всего тыс.руб.</t>
  </si>
  <si>
    <t>I.</t>
  </si>
  <si>
    <t>ДОХОДЫ</t>
  </si>
  <si>
    <t>1.</t>
  </si>
  <si>
    <t>НАЛОГИ НА ПРИБЫЛЬ, ДОХОДЫ</t>
  </si>
  <si>
    <t>1.1.</t>
  </si>
  <si>
    <t>Налог на доходы физических лиц</t>
  </si>
  <si>
    <t>182</t>
  </si>
  <si>
    <t>110</t>
  </si>
  <si>
    <t>020</t>
  </si>
  <si>
    <t>2.</t>
  </si>
  <si>
    <t>НАЛОГИ НА ИМУЩЕСТВО</t>
  </si>
  <si>
    <t>06</t>
  </si>
  <si>
    <t>Налог на имущество физических лиц</t>
  </si>
  <si>
    <t>030</t>
  </si>
  <si>
    <t>3.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</si>
  <si>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</si>
  <si>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</si>
  <si>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120</t>
  </si>
  <si>
    <t>302</t>
  </si>
  <si>
    <t>035</t>
  </si>
  <si>
    <t>III.</t>
  </si>
  <si>
    <t>130</t>
  </si>
  <si>
    <t>Лоухского городского поселения</t>
  </si>
  <si>
    <t>Объем поступлений доходов бюджета</t>
  </si>
  <si>
    <t>Уличное освещение</t>
  </si>
  <si>
    <t>Прочие мероприятия по благоустройству городских округов и поселений</t>
  </si>
  <si>
    <t>Озеленение</t>
  </si>
  <si>
    <t>Организация и содержание мест захоронения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</si>
  <si>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</si>
  <si>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либо иной платы за передачу 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</si>
  <si>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Сумма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</si>
  <si>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</si>
  <si>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</si>
  <si>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</si>
  <si>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Обеспечение пожарной безопасности</t>
  </si>
  <si>
    <t>Благоустройство</t>
  </si>
  <si>
    <t>Физическая культура и спорт</t>
  </si>
  <si>
    <t>1. Администрация Лоухского городского поселения</t>
  </si>
  <si>
    <t>013</t>
  </si>
  <si>
    <t>4.</t>
  </si>
  <si>
    <t>ДОХОДЫ ОТ ПРОДАЖИ МАТЕРИАЛЬНЫХ И НЕМАТЕРИАЛЬНЫХ АКТИВОВ</t>
  </si>
  <si>
    <t>430</t>
  </si>
  <si>
    <t>4.1.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</si>
  <si>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</si>
  <si>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5.</t>
  </si>
  <si>
    <t>ДОХОДЫ ОТ ОКАЗАНИЯ ПЛАТНЫХ УСЛУГ И КОМПЕНСАЦИИ ЗАТРАТ ГОСУДАРСТВА</t>
  </si>
  <si>
    <t>13</t>
  </si>
  <si>
    <t>2</t>
  </si>
  <si>
    <t>Обеспечение безопасности людей на водных объектах</t>
  </si>
  <si>
    <t>Жилищное хозяйство</t>
  </si>
  <si>
    <t>Итого расходов</t>
  </si>
  <si>
    <t>Код</t>
  </si>
  <si>
    <t>Иные вопросы в области физической культуры и спорта</t>
  </si>
  <si>
    <t>Мероприятия в области физической культуры и спорта</t>
  </si>
  <si>
    <t>Жилищно-коммунальное хозяйство</t>
  </si>
  <si>
    <t>040</t>
  </si>
  <si>
    <t>5.1.</t>
  </si>
  <si>
    <t>6.</t>
  </si>
  <si>
    <t>Мероприятия в области жилищного хозяйства</t>
  </si>
  <si>
    <t>611</t>
  </si>
  <si>
    <t>ЕДИНЫЙ СЕЛЬСКОХОЗЯЙСТВЕННЫЙ НАЛОГ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</si>
  <si>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</si>
  <si>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</si>
  <si>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</si>
  <si>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Прочие доходы от оказания платных услуг и компенсации затрат государства</t>
  </si>
  <si>
    <t>995</t>
  </si>
  <si>
    <t>6.1.</t>
  </si>
  <si>
    <t>БЕЗВОЗМЕЗДНЫЕ ПОСТУПЛЕНИЯ</t>
  </si>
  <si>
    <t>Прочие безвозмездные поступления</t>
  </si>
  <si>
    <t>180</t>
  </si>
  <si>
    <t>ВСЕГО ДОХОДОВ:</t>
  </si>
  <si>
    <t>БЕЗВОЗМЕЗДНЫЕ ПОСТУПЛЕНИЯ ОТ ДРУГИХ БЮДЖЕТОВ БЮДЖЕТНОЙ СИСТЕМЫ РОССИЙСКОЙ ФЕДЕРАЦИИ</t>
  </si>
  <si>
    <t>СУБСИДИИ ИЗ ДРУГИХ БЮДЖЕТОВ БЮДЖЕТНОЙ СИСТЕМЫ РОССИЙСКОЙ ФЕДЕРАЦИИ</t>
  </si>
  <si>
    <t>Субвенции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</si>
  <si>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024</t>
  </si>
  <si>
    <t>Прочие субвенции бюджетам поселений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</si>
  <si>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</si>
  <si>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Культура и кинематография</t>
  </si>
  <si>
    <t>Дворцы и дома культуры, другие учреждения культуры</t>
  </si>
  <si>
    <t xml:space="preserve">Создание и обеспечение деятельности административных комиссий и определение перечня должностных лиц, уполномоченных составлять протоколы  </t>
  </si>
  <si>
    <t>100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</si>
  <si>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</si>
  <si>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</si>
  <si>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</si>
  <si>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</si>
  <si>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</si>
  <si>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</si>
  <si>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</si>
  <si>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</si>
  <si>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Единый сельскохозяйственный налог</t>
  </si>
  <si>
    <t>7.</t>
  </si>
  <si>
    <t>ШТРАФЫ, САНКЦИИ, ВОЗМЕЩЕНИЕ УЩЕРБА</t>
  </si>
  <si>
    <t>16</t>
  </si>
  <si>
    <t>7.1.</t>
  </si>
  <si>
    <t>НАЛОГИ НА ТОВАРЫ (РАБОТЫ, УСЛУГИ), РЕАЛИЗУЕМЫЕ НА ТЕРРИТОРИИ РОССИЙСКОЙ ФЕДЕРАЦИИ</t>
  </si>
  <si>
    <t>Доходы от уплаты акцизов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</si>
  <si>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</si>
  <si>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моторные масла для дизельных и (или) карбюратоных (инжекторных) двигателей,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</si>
  <si>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</si>
  <si>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</si>
  <si>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1.2.</t>
  </si>
  <si>
    <t>СУБВЕНЦИИ ИЗ ДРУГИХ БЮДЖЕТОВ БЮДЖЕТНОЙ СИСТЕМЫ РОССИЙСКОЙ ФЕДЕРАЦИИ</t>
  </si>
  <si>
    <t>Резервные фонды</t>
  </si>
  <si>
    <t>Резервные фонды местных администраций</t>
  </si>
  <si>
    <t>Резервные средства</t>
  </si>
  <si>
    <t>870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</si>
  <si>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</si>
  <si>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</si>
  <si>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</si>
  <si>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</si>
  <si>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Капитальный ремонт муниципального жилищного фонда</t>
  </si>
  <si>
    <t>Содержание и ремонт имущества, находящего в собственности поселения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</si>
  <si>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</si>
  <si>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</si>
  <si>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Содержание и ремонт автомобильных дорогв границах поселений</t>
  </si>
  <si>
    <t>Другие вопросы в области национальной экономики</t>
  </si>
  <si>
    <t>12</t>
  </si>
  <si>
    <t>Мероприятия по землеустройству и землепользованию, генеральный план поселения</t>
  </si>
  <si>
    <t>целевым статьям (муниципальным программам и непрограммным направлениям деятельности),</t>
  </si>
  <si>
    <t>Распределение бюджетных ассигнований по разделам и подразделам,</t>
  </si>
  <si>
    <t>Обеспечение деятельности органов местного самоуправления</t>
  </si>
  <si>
    <t>8.</t>
  </si>
  <si>
    <t>8.1.</t>
  </si>
  <si>
    <t xml:space="preserve">Мероприятия по укреплению межнационального и межконфессионального согласия, поддержку и развитие языков и культуры народов РФ, проживающих на территории муниципального образования "Лоухское городское поселение", по реализации прав национальных меньшинств, обеспечение социальной и культурной адаптации мигрантов, профилактику межнациональных/межэтнических конфликтов  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</si>
  <si>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отмененному)</t>
  </si>
  <si>
    <t>033</t>
  </si>
  <si>
    <t>043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</si>
  <si>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отмененному)</t>
  </si>
  <si>
    <t>999</t>
  </si>
  <si>
    <t>Прочие субсидии бюджетам городских поселений</t>
  </si>
  <si>
    <t>301</t>
  </si>
  <si>
    <t>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</si>
  <si>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</si>
  <si>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</si>
  <si>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</si>
  <si>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(работ) получателями средств бюджетов городских поселений</t>
  </si>
  <si>
    <t>Исполнение судебных актов</t>
  </si>
  <si>
    <t>830</t>
  </si>
  <si>
    <t>Прочие безвозмездные поступления в бюджеты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</si>
  <si>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</si>
  <si>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городских поселений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</si>
  <si>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</si>
  <si>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</si>
  <si>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>25 0 00 10240</t>
  </si>
  <si>
    <t>25 0 00 42140</t>
  </si>
  <si>
    <t>25 0 00 17050</t>
  </si>
  <si>
    <t>25 0 00 10920</t>
  </si>
  <si>
    <t>25 0 00 10930</t>
  </si>
  <si>
    <t>25 0 00 72180</t>
  </si>
  <si>
    <t>25 0 00 72430</t>
  </si>
  <si>
    <t>25 0 00 72440</t>
  </si>
  <si>
    <t>25 0 00 72450</t>
  </si>
  <si>
    <t>25 0 00 72460</t>
  </si>
  <si>
    <t>25 0 00 76020</t>
  </si>
  <si>
    <t>25 0 00 73400</t>
  </si>
  <si>
    <t>25 0 00 73520</t>
  </si>
  <si>
    <t>25 0 00 73540</t>
  </si>
  <si>
    <t>25 0 00 76010</t>
  </si>
  <si>
    <t>25 0 00 76030</t>
  </si>
  <si>
    <t>25 0 00 76040</t>
  </si>
  <si>
    <t>25 0 00 76050</t>
  </si>
  <si>
    <t>25 0 00 74310</t>
  </si>
  <si>
    <t>25 0 00 75120</t>
  </si>
  <si>
    <t>25 0 00 24400</t>
  </si>
  <si>
    <t>30</t>
  </si>
  <si>
    <t>Коммунальное хозяйство</t>
  </si>
  <si>
    <t>25 0 00 73300</t>
  </si>
  <si>
    <t>25 0 00 00000</t>
  </si>
  <si>
    <t>Разработка проектно-сметной документации на строительство очистных сооружений на территории поселения</t>
  </si>
  <si>
    <t>Социальная политика</t>
  </si>
  <si>
    <t>10</t>
  </si>
  <si>
    <t>Пенсионное обеспечение</t>
  </si>
  <si>
    <t>Доплаты к трудовой пенсии по старости муниципальным служащим Лоухского городского поселения</t>
  </si>
  <si>
    <t>Публичные нормативные социальные выплаты гражданам</t>
  </si>
  <si>
    <t>310</t>
  </si>
  <si>
    <t>25 0 00 80700</t>
  </si>
  <si>
    <t>Приложение № 1</t>
  </si>
  <si>
    <t>"Об утверждении отчета об исполнении бюджета Лоухского</t>
  </si>
  <si>
    <t>Приложение № 3</t>
  </si>
  <si>
    <t>29</t>
  </si>
  <si>
    <t>20</t>
  </si>
  <si>
    <t>Реализация мероприятий по формированию современной городской среды</t>
  </si>
  <si>
    <t>Субсидия на реализацию мероприятий по формированию современной городской среды</t>
  </si>
  <si>
    <t>Софинансирование мероприятий по формированию современной городской среды за счет средств бюджета поселения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</si>
  <si>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</si>
  <si>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</si>
  <si>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>90</t>
  </si>
  <si>
    <t>050</t>
  </si>
  <si>
    <t>Субсидии бюджетным учреждениям на иные цели</t>
  </si>
  <si>
    <t>612</t>
  </si>
  <si>
    <t>Реализация мероприятий государственной программы Республики Карелия "Развитие культуры" (в части компенсации расходов на оплату труда работников учреждений культуры)</t>
  </si>
  <si>
    <t>ПРОЧИЕ НЕНАЛОГОВЫЕ ДОХОДЫ</t>
  </si>
  <si>
    <t>17</t>
  </si>
  <si>
    <t>9.</t>
  </si>
  <si>
    <t>9.1.</t>
  </si>
  <si>
    <t>Прочие неналоговые доходы</t>
  </si>
  <si>
    <t>Прочие неналоговые доходы бюджетов городских поселений</t>
  </si>
  <si>
    <t>25 0 00 43250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</si>
  <si>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из государственной корпорации - Фонда содействия реформированию жилищно-коммунального хозяйства</t>
  </si>
  <si>
    <t>299</t>
  </si>
  <si>
    <t>Субсидии бюджетам городских поселений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</si>
  <si>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25</t>
  </si>
  <si>
    <t>467</t>
  </si>
  <si>
    <t>555</t>
  </si>
  <si>
    <t>2.1.</t>
  </si>
  <si>
    <t>4.2.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</si>
  <si>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</si>
  <si>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</si>
  <si>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II.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</si>
  <si>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</si>
  <si>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</t>
  </si>
  <si>
    <t>Прочие доходы от компенсации затрат бюджетов городских поселений</t>
  </si>
  <si>
    <t>150</t>
  </si>
  <si>
    <t>231</t>
  </si>
  <si>
    <t>241</t>
  </si>
  <si>
    <t>251</t>
  </si>
  <si>
    <t>261</t>
  </si>
  <si>
    <t>1.3.</t>
  </si>
  <si>
    <t>ИНЫЕ МЕЖБЮДЖЕТНЫЕ ТРАНСФЕРТЫ</t>
  </si>
  <si>
    <t>49</t>
  </si>
  <si>
    <t>Иные межбюджетные трансферты, передаваемые бюджетам поселений</t>
  </si>
  <si>
    <t>40</t>
  </si>
  <si>
    <t>Прочие межбюджетные трансферты, передаваемые бюджетам поселений</t>
  </si>
  <si>
    <t>25 0 F2 55550</t>
  </si>
  <si>
    <t>Невыясненные поступления, зачисляемые в бюджеты городских поселений</t>
  </si>
  <si>
    <t>392</t>
  </si>
  <si>
    <t>1. Администрация Лоухского муниципального района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</si>
  <si>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</si>
  <si>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</si>
  <si>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бюджетам городских поселений на выравнивание уровня бюджетной обеспеченности</t>
  </si>
  <si>
    <t>15</t>
  </si>
  <si>
    <t>001</t>
  </si>
  <si>
    <t>309</t>
  </si>
  <si>
    <t>5.2.</t>
  </si>
  <si>
    <t>Прочие поступления от использования имущества, находящегося в собственности городских поселений (за исключением имиущества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</si>
  <si>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</si>
  <si>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Прочие доходы от использования имущества и прав, находящихся в государственной и муниципальной собственности (за исключением имиущества муниципальных бюджетных и автономных учреждений, а также имущества муниципальных унитарных предприятий, в том числе каз</t>
  </si>
  <si>
    <t>1.4.</t>
  </si>
  <si>
    <t>Компенсационные выплаты работникам органов местного самоуправления, уволенным в связи с ликвидацией (сокращением численности)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</si>
  <si>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</si>
  <si>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</si>
  <si>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</si>
  <si>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</si>
  <si>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Мероприятия по организации водоснабжения  и водоотведения в границах Лоухского городского поселения</t>
  </si>
  <si>
    <t>25 0 00 73050</t>
  </si>
  <si>
    <t>Мероприятия по укреплению межнационального и межконфессионального согласия, поддержку и развитие языков и культуры народов РФ, проживающих на территории муниципального образования "Лоухское городское поселение", по реализации прав национальных меньшинств,</t>
  </si>
  <si>
    <t>Реализация проекта "Народный бюджет"</t>
  </si>
  <si>
    <t>25 0 00 10950</t>
  </si>
  <si>
    <t>Приложение № 2</t>
  </si>
  <si>
    <t xml:space="preserve">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</si>
  <si>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</si>
  <si>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софинансирование капитальных вложений в объекты муниципальной собственности</t>
  </si>
  <si>
    <t>077</t>
  </si>
  <si>
    <t>Субсидии бюджетам городских поселений на реализацию программ формирования современной городской среды</t>
  </si>
  <si>
    <t>Реализация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отдельных мероприятий, связанных сулучшением жилищных условий граждан)</t>
  </si>
  <si>
    <t>Бюджетные инвестиции</t>
  </si>
  <si>
    <t>25 0 00 43220</t>
  </si>
  <si>
    <t>400</t>
  </si>
  <si>
    <t>410</t>
  </si>
  <si>
    <t>Капитальные вложения в объекты государственной (муниципальной) собственности</t>
  </si>
  <si>
    <t>Реализация мероприятий по переселению граждан из аварийного жилищного фонда, софинансируемых  за счет средств Фонда содействия реформированию жилищно-коммунального хозяйства</t>
  </si>
  <si>
    <t>25 0 F3 67483</t>
  </si>
  <si>
    <t>25 0 F3 67484</t>
  </si>
  <si>
    <t>Обеспечение мероприятий по переселению граждан из аварийного жилищного фонда за счет средств бюджетов</t>
  </si>
  <si>
    <t>к решению ХVII сессии V созыва Совета Лоухского городского</t>
  </si>
  <si>
    <t>поселения от " ___ " апреля 2021 года № ____</t>
  </si>
  <si>
    <t>городского поселения за 2020 год"</t>
  </si>
  <si>
    <t>за 2020 год</t>
  </si>
  <si>
    <t>Ведомственная структура расходов бюджета Лоухского городского поселения за 2020 год</t>
  </si>
  <si>
    <t>группам и подгруппам видов расходов классификации расходов бюджетов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</si>
</sst>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i/>
      <sz val="12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0" fillId="0" borderId="11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5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0" fillId="0" borderId="0" xfId="0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10" fillId="0" borderId="17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183" fontId="0" fillId="0" borderId="11" xfId="0" applyNumberFormat="1" applyBorder="1" applyAlignment="1">
      <alignment horizontal="right"/>
    </xf>
    <xf numFmtId="183" fontId="1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10" fillId="0" borderId="17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justify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49" fontId="10" fillId="0" borderId="21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justify" vertical="top" wrapText="1"/>
    </xf>
    <xf numFmtId="49" fontId="10" fillId="0" borderId="2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justify"/>
    </xf>
    <xf numFmtId="0" fontId="10" fillId="0" borderId="17" xfId="0" applyFont="1" applyBorder="1" applyAlignment="1">
      <alignment horizontal="center" vertical="justify"/>
    </xf>
    <xf numFmtId="0" fontId="10" fillId="0" borderId="21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justify"/>
    </xf>
    <xf numFmtId="0" fontId="10" fillId="0" borderId="18" xfId="0" applyFont="1" applyBorder="1" applyAlignment="1">
      <alignment horizontal="center" vertical="top"/>
    </xf>
    <xf numFmtId="0" fontId="10" fillId="0" borderId="12" xfId="0" applyFont="1" applyBorder="1" applyAlignment="1">
      <alignment horizontal="justify"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justify"/>
    </xf>
    <xf numFmtId="0" fontId="10" fillId="0" borderId="15" xfId="0" applyFont="1" applyBorder="1" applyAlignment="1">
      <alignment horizontal="center" vertical="justify"/>
    </xf>
    <xf numFmtId="49" fontId="10" fillId="0" borderId="15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49" fontId="2" fillId="0" borderId="15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horizontal="left" vertical="justify"/>
    </xf>
    <xf numFmtId="0" fontId="2" fillId="0" borderId="17" xfId="0" applyFont="1" applyBorder="1" applyAlignment="1">
      <alignment vertical="justify" wrapText="1"/>
    </xf>
    <xf numFmtId="0" fontId="2" fillId="0" borderId="14" xfId="0" applyFont="1" applyBorder="1" applyAlignment="1">
      <alignment horizontal="center"/>
    </xf>
    <xf numFmtId="0" fontId="10" fillId="0" borderId="11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183" fontId="10" fillId="0" borderId="15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183" fontId="13" fillId="0" borderId="11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 vertical="justify"/>
    </xf>
    <xf numFmtId="0" fontId="10" fillId="0" borderId="15" xfId="0" applyFont="1" applyBorder="1" applyAlignment="1">
      <alignment horizontal="center" vertical="justify"/>
    </xf>
    <xf numFmtId="0" fontId="10" fillId="0" borderId="22" xfId="0" applyFont="1" applyBorder="1" applyAlignment="1">
      <alignment horizontal="justify" vertical="top" wrapText="1"/>
    </xf>
    <xf numFmtId="49" fontId="10" fillId="0" borderId="22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justify"/>
    </xf>
    <xf numFmtId="0" fontId="10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3" fontId="10" fillId="0" borderId="23" xfId="0" applyNumberFormat="1" applyFont="1" applyBorder="1" applyAlignment="1">
      <alignment vertical="top"/>
    </xf>
    <xf numFmtId="0" fontId="10" fillId="0" borderId="24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183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183" fontId="10" fillId="0" borderId="23" xfId="0" applyNumberFormat="1" applyFont="1" applyBorder="1" applyAlignment="1">
      <alignment vertical="top"/>
    </xf>
    <xf numFmtId="183" fontId="10" fillId="0" borderId="22" xfId="0" applyNumberFormat="1" applyFont="1" applyBorder="1" applyAlignment="1">
      <alignment vertical="top"/>
    </xf>
    <xf numFmtId="183" fontId="2" fillId="0" borderId="21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 wrapText="1"/>
    </xf>
    <xf numFmtId="183" fontId="1" fillId="0" borderId="11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183" fontId="1" fillId="0" borderId="17" xfId="0" applyNumberFormat="1" applyFont="1" applyBorder="1" applyAlignment="1">
      <alignment horizontal="right" vertical="top"/>
    </xf>
    <xf numFmtId="49" fontId="13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vertical="justify"/>
    </xf>
    <xf numFmtId="183" fontId="2" fillId="0" borderId="18" xfId="0" applyNumberFormat="1" applyFont="1" applyBorder="1" applyAlignment="1">
      <alignment vertical="top"/>
    </xf>
    <xf numFmtId="49" fontId="13" fillId="0" borderId="1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83" fontId="2" fillId="0" borderId="12" xfId="0" applyNumberFormat="1" applyFont="1" applyBorder="1" applyAlignment="1">
      <alignment vertical="justify"/>
    </xf>
    <xf numFmtId="183" fontId="2" fillId="0" borderId="12" xfId="0" applyNumberFormat="1" applyFont="1" applyBorder="1" applyAlignment="1">
      <alignment vertical="top"/>
    </xf>
    <xf numFmtId="183" fontId="10" fillId="0" borderId="23" xfId="0" applyNumberFormat="1" applyFont="1" applyBorder="1" applyAlignment="1">
      <alignment vertical="top"/>
    </xf>
    <xf numFmtId="183" fontId="2" fillId="0" borderId="1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/>
    </xf>
    <xf numFmtId="183" fontId="2" fillId="0" borderId="14" xfId="0" applyNumberFormat="1" applyFont="1" applyBorder="1" applyAlignment="1">
      <alignment vertical="top"/>
    </xf>
    <xf numFmtId="183" fontId="10" fillId="0" borderId="12" xfId="0" applyNumberFormat="1" applyFont="1" applyBorder="1" applyAlignment="1">
      <alignment/>
    </xf>
    <xf numFmtId="183" fontId="10" fillId="0" borderId="17" xfId="0" applyNumberFormat="1" applyFont="1" applyBorder="1" applyAlignment="1">
      <alignment vertical="top"/>
    </xf>
    <xf numFmtId="183" fontId="10" fillId="0" borderId="21" xfId="0" applyNumberFormat="1" applyFont="1" applyBorder="1" applyAlignment="1">
      <alignment/>
    </xf>
    <xf numFmtId="183" fontId="2" fillId="0" borderId="11" xfId="0" applyNumberFormat="1" applyFont="1" applyBorder="1" applyAlignment="1">
      <alignment vertical="justify"/>
    </xf>
    <xf numFmtId="183" fontId="10" fillId="0" borderId="21" xfId="0" applyNumberFormat="1" applyFont="1" applyBorder="1" applyAlignment="1">
      <alignment vertical="top"/>
    </xf>
    <xf numFmtId="183" fontId="10" fillId="0" borderId="15" xfId="0" applyNumberFormat="1" applyFont="1" applyBorder="1" applyAlignment="1">
      <alignment vertical="top"/>
    </xf>
    <xf numFmtId="183" fontId="10" fillId="0" borderId="11" xfId="0" applyNumberFormat="1" applyFont="1" applyBorder="1" applyAlignment="1">
      <alignment vertical="top"/>
    </xf>
    <xf numFmtId="183" fontId="10" fillId="0" borderId="12" xfId="0" applyNumberFormat="1" applyFont="1" applyBorder="1" applyAlignment="1">
      <alignment vertical="top"/>
    </xf>
    <xf numFmtId="183" fontId="1" fillId="0" borderId="12" xfId="0" applyNumberFormat="1" applyFont="1" applyBorder="1" applyAlignment="1">
      <alignment horizontal="right"/>
    </xf>
    <xf numFmtId="183" fontId="13" fillId="0" borderId="11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horizontal="center"/>
    </xf>
    <xf numFmtId="183" fontId="10" fillId="0" borderId="15" xfId="0" applyNumberFormat="1" applyFont="1" applyBorder="1" applyAlignment="1">
      <alignment horizontal="right"/>
    </xf>
    <xf numFmtId="183" fontId="10" fillId="0" borderId="22" xfId="0" applyNumberFormat="1" applyFont="1" applyBorder="1" applyAlignment="1">
      <alignment vertical="top"/>
    </xf>
    <xf numFmtId="183" fontId="10" fillId="0" borderId="12" xfId="0" applyNumberFormat="1" applyFont="1" applyBorder="1" applyAlignment="1">
      <alignment vertical="justify"/>
    </xf>
    <xf numFmtId="183" fontId="2" fillId="0" borderId="17" xfId="0" applyNumberFormat="1" applyFont="1" applyBorder="1" applyAlignment="1">
      <alignment vertical="top"/>
    </xf>
    <xf numFmtId="183" fontId="10" fillId="0" borderId="11" xfId="0" applyNumberFormat="1" applyFont="1" applyBorder="1" applyAlignment="1">
      <alignment vertical="justify"/>
    </xf>
    <xf numFmtId="0" fontId="1" fillId="0" borderId="11" xfId="0" applyFont="1" applyBorder="1" applyAlignment="1">
      <alignment vertical="justify" wrapText="1"/>
    </xf>
    <xf numFmtId="0" fontId="2" fillId="0" borderId="17" xfId="0" applyFont="1" applyBorder="1" applyAlignment="1">
      <alignment horizontal="left" vertical="top" wrapText="1"/>
    </xf>
    <xf numFmtId="183" fontId="10" fillId="0" borderId="17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wrapText="1"/>
    </xf>
    <xf numFmtId="183" fontId="2" fillId="0" borderId="11" xfId="0" applyNumberFormat="1" applyFont="1" applyBorder="1" applyAlignment="1">
      <alignment vertical="justify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justify" wrapText="1"/>
    </xf>
    <xf numFmtId="0" fontId="2" fillId="0" borderId="15" xfId="0" applyFont="1" applyBorder="1" applyAlignment="1">
      <alignment horizontal="left" vertical="justify"/>
    </xf>
    <xf numFmtId="49" fontId="2" fillId="0" borderId="15" xfId="0" applyNumberFormat="1" applyFont="1" applyBorder="1" applyAlignment="1">
      <alignment horizontal="center" vertical="top"/>
    </xf>
    <xf numFmtId="183" fontId="2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183" fontId="2" fillId="0" borderId="17" xfId="0" applyNumberFormat="1" applyFont="1" applyBorder="1" applyAlignment="1">
      <alignment vertical="top"/>
    </xf>
    <xf numFmtId="0" fontId="2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justify" wrapText="1"/>
    </xf>
    <xf numFmtId="49" fontId="10" fillId="0" borderId="11" xfId="0" applyNumberFormat="1" applyFont="1" applyBorder="1" applyAlignment="1">
      <alignment horizontal="center" vertical="justify"/>
    </xf>
    <xf numFmtId="0" fontId="2" fillId="0" borderId="11" xfId="0" applyFont="1" applyBorder="1" applyAlignment="1">
      <alignment horizontal="left" vertical="top" wrapText="1"/>
    </xf>
    <xf numFmtId="183" fontId="2" fillId="0" borderId="11" xfId="0" applyNumberFormat="1" applyFont="1" applyBorder="1" applyAlignment="1">
      <alignment vertical="top"/>
    </xf>
    <xf numFmtId="183" fontId="2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justify" vertical="top" wrapText="1"/>
    </xf>
    <xf numFmtId="0" fontId="10" fillId="0" borderId="18" xfId="0" applyFont="1" applyFill="1" applyBorder="1" applyAlignment="1">
      <alignment horizontal="center" vertical="justify"/>
    </xf>
    <xf numFmtId="0" fontId="2" fillId="0" borderId="18" xfId="0" applyNumberFormat="1" applyFont="1" applyFill="1" applyBorder="1" applyAlignment="1">
      <alignment horizontal="justify" vertical="top" wrapText="1"/>
    </xf>
    <xf numFmtId="49" fontId="2" fillId="0" borderId="18" xfId="0" applyNumberFormat="1" applyFont="1" applyFill="1" applyBorder="1" applyAlignment="1">
      <alignment horizontal="center" vertical="top"/>
    </xf>
    <xf numFmtId="183" fontId="2" fillId="0" borderId="18" xfId="0" applyNumberFormat="1" applyFont="1" applyFill="1" applyBorder="1" applyAlignment="1">
      <alignment vertical="top"/>
    </xf>
    <xf numFmtId="183" fontId="10" fillId="0" borderId="11" xfId="0" applyNumberFormat="1" applyFont="1" applyBorder="1" applyAlignment="1">
      <alignment vertical="justify"/>
    </xf>
    <xf numFmtId="181" fontId="10" fillId="0" borderId="11" xfId="0" applyNumberFormat="1" applyFont="1" applyBorder="1" applyAlignment="1">
      <alignment vertical="justify"/>
    </xf>
    <xf numFmtId="181" fontId="10" fillId="0" borderId="11" xfId="0" applyNumberFormat="1" applyFont="1" applyBorder="1" applyAlignment="1">
      <alignment vertical="justify"/>
    </xf>
    <xf numFmtId="181" fontId="2" fillId="0" borderId="11" xfId="0" applyNumberFormat="1" applyFont="1" applyBorder="1" applyAlignment="1">
      <alignment vertical="justify"/>
    </xf>
    <xf numFmtId="0" fontId="7" fillId="0" borderId="26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49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183" fontId="0" fillId="0" borderId="18" xfId="0" applyNumberFormat="1" applyBorder="1" applyAlignment="1">
      <alignment horizontal="right"/>
    </xf>
    <xf numFmtId="183" fontId="13" fillId="0" borderId="12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 vertical="center" wrapText="1"/>
    </xf>
    <xf numFmtId="183" fontId="13" fillId="0" borderId="10" xfId="0" applyNumberFormat="1" applyFont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top"/>
    </xf>
    <xf numFmtId="49" fontId="0" fillId="0" borderId="33" xfId="0" applyNumberFormat="1" applyBorder="1" applyAlignment="1">
      <alignment horizontal="center" vertical="top"/>
    </xf>
    <xf numFmtId="49" fontId="0" fillId="0" borderId="34" xfId="0" applyNumberFormat="1" applyBorder="1" applyAlignment="1">
      <alignment horizontal="center" vertical="top"/>
    </xf>
    <xf numFmtId="0" fontId="0" fillId="0" borderId="2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0" fillId="0" borderId="35" xfId="0" applyNumberForma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36" xfId="0" applyNumberForma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4"/>
  <sheetViews>
    <sheetView zoomScalePageLayoutView="0" workbookViewId="0" topLeftCell="A71">
      <selection activeCell="K66" sqref="K66"/>
    </sheetView>
  </sheetViews>
  <sheetFormatPr defaultColWidth="9.00390625" defaultRowHeight="12.75"/>
  <cols>
    <col min="1" max="1" width="4.375" style="0" customWidth="1"/>
    <col min="2" max="2" width="43.75390625" style="0" customWidth="1"/>
    <col min="3" max="3" width="8.375" style="0" customWidth="1"/>
    <col min="4" max="4" width="7.00390625" style="0" customWidth="1"/>
    <col min="6" max="6" width="6.75390625" style="0" customWidth="1"/>
    <col min="8" max="8" width="7.375" style="0" customWidth="1"/>
    <col min="10" max="10" width="5.75390625" style="0" customWidth="1"/>
    <col min="11" max="11" width="11.75390625" style="18" customWidth="1"/>
  </cols>
  <sheetData>
    <row r="1" spans="2:11" ht="14.25">
      <c r="B1" s="15"/>
      <c r="C1" s="15"/>
      <c r="D1" s="15"/>
      <c r="E1" s="15"/>
      <c r="F1" s="224" t="s">
        <v>224</v>
      </c>
      <c r="G1" s="224"/>
      <c r="H1" s="224"/>
      <c r="I1" s="224"/>
      <c r="J1" s="224"/>
      <c r="K1" s="224"/>
    </row>
    <row r="2" spans="2:11" ht="14.25">
      <c r="B2" s="15"/>
      <c r="C2" s="15"/>
      <c r="D2" s="15"/>
      <c r="E2" s="15"/>
      <c r="F2" s="224" t="s">
        <v>312</v>
      </c>
      <c r="G2" s="224"/>
      <c r="H2" s="224"/>
      <c r="I2" s="224"/>
      <c r="J2" s="224"/>
      <c r="K2" s="224"/>
    </row>
    <row r="3" spans="2:11" ht="14.25">
      <c r="B3" s="15"/>
      <c r="C3" s="15"/>
      <c r="D3" s="15"/>
      <c r="E3" s="15"/>
      <c r="F3" s="224" t="s">
        <v>313</v>
      </c>
      <c r="G3" s="224"/>
      <c r="H3" s="224"/>
      <c r="I3" s="224"/>
      <c r="J3" s="224"/>
      <c r="K3" s="224"/>
    </row>
    <row r="4" spans="3:11" ht="14.25">
      <c r="C4" s="14"/>
      <c r="D4" s="13"/>
      <c r="E4" s="13"/>
      <c r="F4" s="222" t="s">
        <v>225</v>
      </c>
      <c r="G4" s="222"/>
      <c r="H4" s="222"/>
      <c r="I4" s="222"/>
      <c r="J4" s="222"/>
      <c r="K4" s="222"/>
    </row>
    <row r="5" spans="3:11" ht="12.75">
      <c r="C5" s="13"/>
      <c r="D5" s="13"/>
      <c r="E5" s="13"/>
      <c r="F5" s="222" t="s">
        <v>314</v>
      </c>
      <c r="G5" s="222"/>
      <c r="H5" s="222"/>
      <c r="I5" s="222"/>
      <c r="J5" s="222"/>
      <c r="K5" s="222"/>
    </row>
    <row r="6" spans="3:11" ht="12.75">
      <c r="C6" s="13"/>
      <c r="D6" s="13"/>
      <c r="E6" s="13"/>
      <c r="F6" s="222"/>
      <c r="G6" s="222"/>
      <c r="H6" s="222"/>
      <c r="I6" s="222"/>
      <c r="J6" s="222"/>
      <c r="K6" s="222"/>
    </row>
    <row r="7" spans="3:11" ht="12.75">
      <c r="C7" s="13"/>
      <c r="D7" s="13"/>
      <c r="E7" s="13"/>
      <c r="F7" s="11"/>
      <c r="G7" s="11"/>
      <c r="H7" s="11"/>
      <c r="I7" s="11"/>
      <c r="J7" s="11"/>
      <c r="K7" s="42"/>
    </row>
    <row r="8" spans="1:11" ht="12.75">
      <c r="A8" s="223" t="s">
        <v>71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1" ht="12.75">
      <c r="A9" s="223" t="s">
        <v>70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1" ht="12.75">
      <c r="A10" s="223" t="s">
        <v>315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3:7" ht="12.75">
      <c r="C11" s="11"/>
      <c r="D11" s="11"/>
      <c r="E11" s="11"/>
      <c r="F11" s="11"/>
      <c r="G11" s="11"/>
    </row>
    <row r="12" spans="1:11" ht="12.75" customHeight="1">
      <c r="A12" s="230" t="s">
        <v>25</v>
      </c>
      <c r="B12" s="220" t="s">
        <v>297</v>
      </c>
      <c r="C12" s="225" t="s">
        <v>36</v>
      </c>
      <c r="D12" s="226"/>
      <c r="E12" s="226"/>
      <c r="F12" s="226"/>
      <c r="G12" s="226"/>
      <c r="H12" s="226"/>
      <c r="I12" s="226"/>
      <c r="J12" s="227"/>
      <c r="K12" s="228" t="s">
        <v>47</v>
      </c>
    </row>
    <row r="13" spans="1:11" ht="35.25" customHeight="1">
      <c r="A13" s="231"/>
      <c r="B13" s="221"/>
      <c r="C13" s="17" t="s">
        <v>28</v>
      </c>
      <c r="D13" s="17" t="s">
        <v>29</v>
      </c>
      <c r="E13" s="17" t="s">
        <v>30</v>
      </c>
      <c r="F13" s="17" t="s">
        <v>31</v>
      </c>
      <c r="G13" s="17" t="s">
        <v>32</v>
      </c>
      <c r="H13" s="17" t="s">
        <v>33</v>
      </c>
      <c r="I13" s="17" t="s">
        <v>34</v>
      </c>
      <c r="J13" s="17" t="s">
        <v>35</v>
      </c>
      <c r="K13" s="229"/>
    </row>
    <row r="14" spans="1:11" ht="13.5" thickBot="1">
      <c r="A14" s="24" t="s">
        <v>37</v>
      </c>
      <c r="B14" s="24" t="s">
        <v>38</v>
      </c>
      <c r="C14" s="24" t="s">
        <v>39</v>
      </c>
      <c r="D14" s="24" t="s">
        <v>41</v>
      </c>
      <c r="E14" s="24" t="s">
        <v>40</v>
      </c>
      <c r="F14" s="24" t="s">
        <v>42</v>
      </c>
      <c r="G14" s="24" t="s">
        <v>43</v>
      </c>
      <c r="H14" s="24" t="s">
        <v>44</v>
      </c>
      <c r="I14" s="24" t="s">
        <v>45</v>
      </c>
      <c r="J14" s="24" t="s">
        <v>46</v>
      </c>
      <c r="K14" s="92">
        <v>1</v>
      </c>
    </row>
    <row r="15" spans="1:11" ht="13.5" thickBot="1">
      <c r="A15" s="105" t="s">
        <v>48</v>
      </c>
      <c r="B15" s="26" t="s">
        <v>49</v>
      </c>
      <c r="C15" s="121" t="s">
        <v>21</v>
      </c>
      <c r="D15" s="121" t="s">
        <v>26</v>
      </c>
      <c r="E15" s="121" t="s">
        <v>19</v>
      </c>
      <c r="F15" s="121" t="s">
        <v>19</v>
      </c>
      <c r="G15" s="121" t="s">
        <v>21</v>
      </c>
      <c r="H15" s="121" t="s">
        <v>19</v>
      </c>
      <c r="I15" s="121" t="s">
        <v>27</v>
      </c>
      <c r="J15" s="121" t="s">
        <v>21</v>
      </c>
      <c r="K15" s="95">
        <f>SUM(K16,K22,K28,K30,K36,K44,K48,K51,K54)</f>
        <v>20131.399999999998</v>
      </c>
    </row>
    <row r="16" spans="1:11" ht="13.5" thickBot="1">
      <c r="A16" s="106" t="s">
        <v>50</v>
      </c>
      <c r="B16" s="28" t="s">
        <v>51</v>
      </c>
      <c r="C16" s="31" t="s">
        <v>21</v>
      </c>
      <c r="D16" s="31" t="s">
        <v>26</v>
      </c>
      <c r="E16" s="31" t="s">
        <v>6</v>
      </c>
      <c r="F16" s="31" t="s">
        <v>19</v>
      </c>
      <c r="G16" s="31" t="s">
        <v>21</v>
      </c>
      <c r="H16" s="31" t="s">
        <v>19</v>
      </c>
      <c r="I16" s="31" t="s">
        <v>27</v>
      </c>
      <c r="J16" s="31" t="s">
        <v>21</v>
      </c>
      <c r="K16" s="95">
        <f>SUM(K17)</f>
        <v>15498.3</v>
      </c>
    </row>
    <row r="17" spans="1:11" ht="12.75">
      <c r="A17" s="25" t="s">
        <v>52</v>
      </c>
      <c r="B17" s="27" t="s">
        <v>53</v>
      </c>
      <c r="C17" s="32" t="s">
        <v>54</v>
      </c>
      <c r="D17" s="32" t="s">
        <v>26</v>
      </c>
      <c r="E17" s="32" t="s">
        <v>6</v>
      </c>
      <c r="F17" s="32" t="s">
        <v>14</v>
      </c>
      <c r="G17" s="32" t="s">
        <v>21</v>
      </c>
      <c r="H17" s="32" t="s">
        <v>6</v>
      </c>
      <c r="I17" s="32" t="s">
        <v>27</v>
      </c>
      <c r="J17" s="32" t="s">
        <v>55</v>
      </c>
      <c r="K17" s="135">
        <f>SUM(K18:K21)</f>
        <v>15498.3</v>
      </c>
    </row>
    <row r="18" spans="1:11" ht="72.75" customHeight="1">
      <c r="A18" s="25"/>
      <c r="B18" s="162" t="s">
        <v>187</v>
      </c>
      <c r="C18" s="41" t="s">
        <v>54</v>
      </c>
      <c r="D18" s="41" t="s">
        <v>26</v>
      </c>
      <c r="E18" s="41" t="s">
        <v>6</v>
      </c>
      <c r="F18" s="41" t="s">
        <v>14</v>
      </c>
      <c r="G18" s="41" t="s">
        <v>20</v>
      </c>
      <c r="H18" s="41" t="s">
        <v>6</v>
      </c>
      <c r="I18" s="41" t="s">
        <v>27</v>
      </c>
      <c r="J18" s="41" t="s">
        <v>55</v>
      </c>
      <c r="K18" s="129">
        <v>15410.9</v>
      </c>
    </row>
    <row r="19" spans="1:11" ht="107.25" customHeight="1">
      <c r="A19" s="23"/>
      <c r="B19" s="163" t="s">
        <v>109</v>
      </c>
      <c r="C19" s="22" t="s">
        <v>54</v>
      </c>
      <c r="D19" s="22" t="s">
        <v>26</v>
      </c>
      <c r="E19" s="22" t="s">
        <v>6</v>
      </c>
      <c r="F19" s="22" t="s">
        <v>14</v>
      </c>
      <c r="G19" s="22" t="s">
        <v>56</v>
      </c>
      <c r="H19" s="22" t="s">
        <v>6</v>
      </c>
      <c r="I19" s="22" t="s">
        <v>27</v>
      </c>
      <c r="J19" s="22" t="s">
        <v>55</v>
      </c>
      <c r="K19" s="132">
        <v>63</v>
      </c>
    </row>
    <row r="20" spans="1:11" ht="50.25" customHeight="1">
      <c r="A20" s="29"/>
      <c r="B20" s="164" t="s">
        <v>110</v>
      </c>
      <c r="C20" s="30" t="s">
        <v>54</v>
      </c>
      <c r="D20" s="30" t="s">
        <v>26</v>
      </c>
      <c r="E20" s="30" t="s">
        <v>6</v>
      </c>
      <c r="F20" s="30" t="s">
        <v>14</v>
      </c>
      <c r="G20" s="30" t="s">
        <v>61</v>
      </c>
      <c r="H20" s="30" t="s">
        <v>6</v>
      </c>
      <c r="I20" s="30" t="s">
        <v>27</v>
      </c>
      <c r="J20" s="30" t="s">
        <v>55</v>
      </c>
      <c r="K20" s="134">
        <v>24.4</v>
      </c>
    </row>
    <row r="21" spans="1:11" ht="85.5" customHeight="1" thickBot="1">
      <c r="A21" s="29"/>
      <c r="B21" s="165" t="s">
        <v>111</v>
      </c>
      <c r="C21" s="30" t="s">
        <v>54</v>
      </c>
      <c r="D21" s="30" t="s">
        <v>26</v>
      </c>
      <c r="E21" s="30" t="s">
        <v>6</v>
      </c>
      <c r="F21" s="30" t="s">
        <v>14</v>
      </c>
      <c r="G21" s="30" t="s">
        <v>103</v>
      </c>
      <c r="H21" s="30" t="s">
        <v>6</v>
      </c>
      <c r="I21" s="30" t="s">
        <v>27</v>
      </c>
      <c r="J21" s="30" t="s">
        <v>55</v>
      </c>
      <c r="K21" s="134">
        <v>0</v>
      </c>
    </row>
    <row r="22" spans="1:11" ht="37.5" customHeight="1" thickBot="1">
      <c r="A22" s="103" t="s">
        <v>57</v>
      </c>
      <c r="B22" s="104" t="s">
        <v>142</v>
      </c>
      <c r="C22" s="81" t="s">
        <v>21</v>
      </c>
      <c r="D22" s="81" t="s">
        <v>26</v>
      </c>
      <c r="E22" s="81" t="s">
        <v>7</v>
      </c>
      <c r="F22" s="81" t="s">
        <v>19</v>
      </c>
      <c r="G22" s="81" t="s">
        <v>21</v>
      </c>
      <c r="H22" s="81" t="s">
        <v>19</v>
      </c>
      <c r="I22" s="81" t="s">
        <v>27</v>
      </c>
      <c r="J22" s="81" t="s">
        <v>21</v>
      </c>
      <c r="K22" s="116">
        <f>SUM(K23)</f>
        <v>1449.6000000000001</v>
      </c>
    </row>
    <row r="23" spans="1:11" ht="15.75" customHeight="1">
      <c r="A23" s="98" t="s">
        <v>252</v>
      </c>
      <c r="B23" s="100" t="s">
        <v>143</v>
      </c>
      <c r="C23" s="101" t="s">
        <v>128</v>
      </c>
      <c r="D23" s="101" t="s">
        <v>26</v>
      </c>
      <c r="E23" s="101" t="s">
        <v>7</v>
      </c>
      <c r="F23" s="101" t="s">
        <v>14</v>
      </c>
      <c r="G23" s="101" t="s">
        <v>21</v>
      </c>
      <c r="H23" s="101" t="s">
        <v>19</v>
      </c>
      <c r="I23" s="101" t="s">
        <v>27</v>
      </c>
      <c r="J23" s="101" t="s">
        <v>21</v>
      </c>
      <c r="K23" s="117">
        <f>SUM(K24:K27)</f>
        <v>1449.6000000000001</v>
      </c>
    </row>
    <row r="24" spans="1:11" ht="62.25" customHeight="1">
      <c r="A24" s="74"/>
      <c r="B24" s="166" t="s">
        <v>144</v>
      </c>
      <c r="C24" s="107" t="s">
        <v>128</v>
      </c>
      <c r="D24" s="107" t="s">
        <v>26</v>
      </c>
      <c r="E24" s="107" t="s">
        <v>7</v>
      </c>
      <c r="F24" s="107" t="s">
        <v>14</v>
      </c>
      <c r="G24" s="107" t="s">
        <v>261</v>
      </c>
      <c r="H24" s="107" t="s">
        <v>6</v>
      </c>
      <c r="I24" s="107" t="s">
        <v>27</v>
      </c>
      <c r="J24" s="107" t="s">
        <v>55</v>
      </c>
      <c r="K24" s="118">
        <v>668.6</v>
      </c>
    </row>
    <row r="25" spans="1:11" ht="73.5" customHeight="1">
      <c r="A25" s="21"/>
      <c r="B25" s="167" t="s">
        <v>145</v>
      </c>
      <c r="C25" s="47" t="s">
        <v>128</v>
      </c>
      <c r="D25" s="47" t="s">
        <v>26</v>
      </c>
      <c r="E25" s="47" t="s">
        <v>7</v>
      </c>
      <c r="F25" s="47" t="s">
        <v>14</v>
      </c>
      <c r="G25" s="47" t="s">
        <v>262</v>
      </c>
      <c r="H25" s="47" t="s">
        <v>6</v>
      </c>
      <c r="I25" s="47" t="s">
        <v>27</v>
      </c>
      <c r="J25" s="47" t="s">
        <v>55</v>
      </c>
      <c r="K25" s="132">
        <v>4.8</v>
      </c>
    </row>
    <row r="26" spans="1:11" ht="64.5" customHeight="1">
      <c r="A26" s="21"/>
      <c r="B26" s="167" t="s">
        <v>146</v>
      </c>
      <c r="C26" s="47" t="s">
        <v>128</v>
      </c>
      <c r="D26" s="47" t="s">
        <v>26</v>
      </c>
      <c r="E26" s="47" t="s">
        <v>7</v>
      </c>
      <c r="F26" s="47" t="s">
        <v>14</v>
      </c>
      <c r="G26" s="47" t="s">
        <v>263</v>
      </c>
      <c r="H26" s="47" t="s">
        <v>6</v>
      </c>
      <c r="I26" s="47" t="s">
        <v>27</v>
      </c>
      <c r="J26" s="47" t="s">
        <v>55</v>
      </c>
      <c r="K26" s="132">
        <v>899.5</v>
      </c>
    </row>
    <row r="27" spans="1:11" ht="60" customHeight="1" thickBot="1">
      <c r="A27" s="110"/>
      <c r="B27" s="167" t="s">
        <v>147</v>
      </c>
      <c r="C27" s="107" t="s">
        <v>128</v>
      </c>
      <c r="D27" s="107" t="s">
        <v>26</v>
      </c>
      <c r="E27" s="107" t="s">
        <v>7</v>
      </c>
      <c r="F27" s="107" t="s">
        <v>14</v>
      </c>
      <c r="G27" s="107" t="s">
        <v>264</v>
      </c>
      <c r="H27" s="107" t="s">
        <v>6</v>
      </c>
      <c r="I27" s="107" t="s">
        <v>27</v>
      </c>
      <c r="J27" s="107" t="s">
        <v>55</v>
      </c>
      <c r="K27" s="126">
        <v>-123.3</v>
      </c>
    </row>
    <row r="28" spans="1:11" ht="15.75" customHeight="1" thickBot="1">
      <c r="A28" s="103" t="s">
        <v>62</v>
      </c>
      <c r="B28" s="104" t="s">
        <v>108</v>
      </c>
      <c r="C28" s="81" t="s">
        <v>21</v>
      </c>
      <c r="D28" s="81" t="s">
        <v>26</v>
      </c>
      <c r="E28" s="81" t="s">
        <v>12</v>
      </c>
      <c r="F28" s="81" t="s">
        <v>19</v>
      </c>
      <c r="G28" s="81" t="s">
        <v>21</v>
      </c>
      <c r="H28" s="81" t="s">
        <v>19</v>
      </c>
      <c r="I28" s="81" t="s">
        <v>27</v>
      </c>
      <c r="J28" s="81" t="s">
        <v>21</v>
      </c>
      <c r="K28" s="109">
        <v>0</v>
      </c>
    </row>
    <row r="29" spans="1:11" ht="14.25" customHeight="1" thickBot="1">
      <c r="A29" s="44"/>
      <c r="B29" s="91" t="s">
        <v>137</v>
      </c>
      <c r="C29" s="64" t="s">
        <v>54</v>
      </c>
      <c r="D29" s="64" t="s">
        <v>26</v>
      </c>
      <c r="E29" s="64" t="s">
        <v>12</v>
      </c>
      <c r="F29" s="64" t="s">
        <v>7</v>
      </c>
      <c r="G29" s="64" t="s">
        <v>20</v>
      </c>
      <c r="H29" s="64" t="s">
        <v>6</v>
      </c>
      <c r="I29" s="64" t="s">
        <v>27</v>
      </c>
      <c r="J29" s="64" t="s">
        <v>55</v>
      </c>
      <c r="K29" s="125">
        <v>0</v>
      </c>
    </row>
    <row r="30" spans="1:11" ht="15.75" customHeight="1" thickBot="1">
      <c r="A30" s="65" t="s">
        <v>87</v>
      </c>
      <c r="B30" s="62" t="s">
        <v>58</v>
      </c>
      <c r="C30" s="63" t="s">
        <v>21</v>
      </c>
      <c r="D30" s="63" t="s">
        <v>26</v>
      </c>
      <c r="E30" s="63" t="s">
        <v>59</v>
      </c>
      <c r="F30" s="63" t="s">
        <v>19</v>
      </c>
      <c r="G30" s="63" t="s">
        <v>21</v>
      </c>
      <c r="H30" s="63" t="s">
        <v>19</v>
      </c>
      <c r="I30" s="63" t="s">
        <v>27</v>
      </c>
      <c r="J30" s="63" t="s">
        <v>21</v>
      </c>
      <c r="K30" s="136">
        <f>SUM(K31,K33)</f>
        <v>1495.6</v>
      </c>
    </row>
    <row r="31" spans="1:11" ht="12.75">
      <c r="A31" s="66" t="s">
        <v>90</v>
      </c>
      <c r="B31" s="67" t="s">
        <v>60</v>
      </c>
      <c r="C31" s="68" t="s">
        <v>54</v>
      </c>
      <c r="D31" s="68" t="s">
        <v>26</v>
      </c>
      <c r="E31" s="68" t="s">
        <v>59</v>
      </c>
      <c r="F31" s="68" t="s">
        <v>6</v>
      </c>
      <c r="G31" s="68" t="s">
        <v>21</v>
      </c>
      <c r="H31" s="68" t="s">
        <v>19</v>
      </c>
      <c r="I31" s="68" t="s">
        <v>27</v>
      </c>
      <c r="J31" s="68" t="s">
        <v>55</v>
      </c>
      <c r="K31" s="137">
        <f>SUM(K32)</f>
        <v>895.5</v>
      </c>
    </row>
    <row r="32" spans="1:11" ht="49.5" customHeight="1">
      <c r="A32" s="21"/>
      <c r="B32" s="168" t="s">
        <v>188</v>
      </c>
      <c r="C32" s="47" t="s">
        <v>54</v>
      </c>
      <c r="D32" s="47" t="s">
        <v>26</v>
      </c>
      <c r="E32" s="47" t="s">
        <v>59</v>
      </c>
      <c r="F32" s="47" t="s">
        <v>6</v>
      </c>
      <c r="G32" s="47" t="s">
        <v>61</v>
      </c>
      <c r="H32" s="47" t="s">
        <v>94</v>
      </c>
      <c r="I32" s="47" t="s">
        <v>27</v>
      </c>
      <c r="J32" s="47" t="s">
        <v>55</v>
      </c>
      <c r="K32" s="138">
        <v>895.5</v>
      </c>
    </row>
    <row r="33" spans="1:11" ht="13.5" customHeight="1">
      <c r="A33" s="69" t="s">
        <v>253</v>
      </c>
      <c r="B33" s="70" t="s">
        <v>63</v>
      </c>
      <c r="C33" s="71" t="s">
        <v>54</v>
      </c>
      <c r="D33" s="71" t="s">
        <v>26</v>
      </c>
      <c r="E33" s="71" t="s">
        <v>59</v>
      </c>
      <c r="F33" s="71" t="s">
        <v>59</v>
      </c>
      <c r="G33" s="71" t="s">
        <v>21</v>
      </c>
      <c r="H33" s="71" t="s">
        <v>19</v>
      </c>
      <c r="I33" s="71" t="s">
        <v>27</v>
      </c>
      <c r="J33" s="71" t="s">
        <v>55</v>
      </c>
      <c r="K33" s="139">
        <f>SUM(K34:K35)</f>
        <v>600.1</v>
      </c>
    </row>
    <row r="34" spans="1:11" ht="57.75" customHeight="1">
      <c r="A34" s="21"/>
      <c r="B34" s="161" t="s">
        <v>172</v>
      </c>
      <c r="C34" s="47" t="s">
        <v>54</v>
      </c>
      <c r="D34" s="47" t="s">
        <v>26</v>
      </c>
      <c r="E34" s="47" t="s">
        <v>59</v>
      </c>
      <c r="F34" s="47" t="s">
        <v>59</v>
      </c>
      <c r="G34" s="47" t="s">
        <v>173</v>
      </c>
      <c r="H34" s="47" t="s">
        <v>94</v>
      </c>
      <c r="I34" s="47" t="s">
        <v>27</v>
      </c>
      <c r="J34" s="47" t="s">
        <v>55</v>
      </c>
      <c r="K34" s="132">
        <v>400.3</v>
      </c>
    </row>
    <row r="35" spans="1:11" ht="59.25" customHeight="1" thickBot="1">
      <c r="A35" s="108"/>
      <c r="B35" s="161" t="s">
        <v>175</v>
      </c>
      <c r="C35" s="102" t="s">
        <v>54</v>
      </c>
      <c r="D35" s="102" t="s">
        <v>26</v>
      </c>
      <c r="E35" s="102" t="s">
        <v>59</v>
      </c>
      <c r="F35" s="102" t="s">
        <v>59</v>
      </c>
      <c r="G35" s="102" t="s">
        <v>174</v>
      </c>
      <c r="H35" s="102" t="s">
        <v>94</v>
      </c>
      <c r="I35" s="102" t="s">
        <v>27</v>
      </c>
      <c r="J35" s="102" t="s">
        <v>55</v>
      </c>
      <c r="K35" s="134">
        <v>199.8</v>
      </c>
    </row>
    <row r="36" spans="1:11" ht="36.75" thickBot="1">
      <c r="A36" s="103" t="s">
        <v>92</v>
      </c>
      <c r="B36" s="174" t="s">
        <v>64</v>
      </c>
      <c r="C36" s="81" t="s">
        <v>21</v>
      </c>
      <c r="D36" s="81" t="s">
        <v>26</v>
      </c>
      <c r="E36" s="81" t="s">
        <v>24</v>
      </c>
      <c r="F36" s="81" t="s">
        <v>19</v>
      </c>
      <c r="G36" s="81" t="s">
        <v>21</v>
      </c>
      <c r="H36" s="81" t="s">
        <v>19</v>
      </c>
      <c r="I36" s="81" t="s">
        <v>27</v>
      </c>
      <c r="J36" s="81" t="s">
        <v>21</v>
      </c>
      <c r="K36" s="131">
        <f>SUM(K37,K42)</f>
        <v>1600.2</v>
      </c>
    </row>
    <row r="37" spans="1:12" ht="85.5" customHeight="1">
      <c r="A37" s="74" t="s">
        <v>104</v>
      </c>
      <c r="B37" s="175" t="s">
        <v>77</v>
      </c>
      <c r="C37" s="71" t="s">
        <v>21</v>
      </c>
      <c r="D37" s="71" t="s">
        <v>26</v>
      </c>
      <c r="E37" s="71" t="s">
        <v>24</v>
      </c>
      <c r="F37" s="71" t="s">
        <v>12</v>
      </c>
      <c r="G37" s="71" t="s">
        <v>21</v>
      </c>
      <c r="H37" s="71" t="s">
        <v>19</v>
      </c>
      <c r="I37" s="71" t="s">
        <v>27</v>
      </c>
      <c r="J37" s="71" t="s">
        <v>65</v>
      </c>
      <c r="K37" s="147">
        <f>SUM(K38,K40)</f>
        <v>1005.6</v>
      </c>
      <c r="L37" s="128"/>
    </row>
    <row r="38" spans="1:11" ht="62.25" customHeight="1">
      <c r="A38" s="72"/>
      <c r="B38" s="161" t="s">
        <v>76</v>
      </c>
      <c r="C38" s="47" t="s">
        <v>21</v>
      </c>
      <c r="D38" s="47" t="s">
        <v>26</v>
      </c>
      <c r="E38" s="47" t="s">
        <v>24</v>
      </c>
      <c r="F38" s="47" t="s">
        <v>12</v>
      </c>
      <c r="G38" s="47" t="s">
        <v>20</v>
      </c>
      <c r="H38" s="47" t="s">
        <v>19</v>
      </c>
      <c r="I38" s="47" t="s">
        <v>27</v>
      </c>
      <c r="J38" s="47" t="s">
        <v>65</v>
      </c>
      <c r="K38" s="129">
        <f>SUM(K39)</f>
        <v>569.1</v>
      </c>
    </row>
    <row r="39" spans="1:11" ht="89.25">
      <c r="A39" s="33"/>
      <c r="B39" s="169" t="s">
        <v>181</v>
      </c>
      <c r="C39" s="41" t="s">
        <v>21</v>
      </c>
      <c r="D39" s="41" t="s">
        <v>26</v>
      </c>
      <c r="E39" s="41" t="s">
        <v>24</v>
      </c>
      <c r="F39" s="41" t="s">
        <v>12</v>
      </c>
      <c r="G39" s="41" t="s">
        <v>86</v>
      </c>
      <c r="H39" s="41" t="s">
        <v>94</v>
      </c>
      <c r="I39" s="41" t="s">
        <v>27</v>
      </c>
      <c r="J39" s="41" t="s">
        <v>65</v>
      </c>
      <c r="K39" s="130">
        <v>569.1</v>
      </c>
    </row>
    <row r="40" spans="1:11" ht="73.5" customHeight="1">
      <c r="A40" s="33"/>
      <c r="B40" s="170" t="s">
        <v>79</v>
      </c>
      <c r="C40" s="41" t="s">
        <v>280</v>
      </c>
      <c r="D40" s="41" t="s">
        <v>26</v>
      </c>
      <c r="E40" s="41" t="s">
        <v>24</v>
      </c>
      <c r="F40" s="41" t="s">
        <v>12</v>
      </c>
      <c r="G40" s="41" t="s">
        <v>61</v>
      </c>
      <c r="H40" s="41" t="s">
        <v>19</v>
      </c>
      <c r="I40" s="41" t="s">
        <v>27</v>
      </c>
      <c r="J40" s="41" t="s">
        <v>65</v>
      </c>
      <c r="K40" s="130">
        <f>SUM(K41)</f>
        <v>436.5</v>
      </c>
    </row>
    <row r="41" spans="1:11" ht="63" customHeight="1" thickBot="1">
      <c r="A41" s="76"/>
      <c r="B41" s="171" t="s">
        <v>182</v>
      </c>
      <c r="C41" s="46" t="s">
        <v>280</v>
      </c>
      <c r="D41" s="46" t="s">
        <v>26</v>
      </c>
      <c r="E41" s="46" t="s">
        <v>24</v>
      </c>
      <c r="F41" s="46" t="s">
        <v>12</v>
      </c>
      <c r="G41" s="46" t="s">
        <v>67</v>
      </c>
      <c r="H41" s="46" t="s">
        <v>94</v>
      </c>
      <c r="I41" s="46" t="s">
        <v>27</v>
      </c>
      <c r="J41" s="46" t="s">
        <v>65</v>
      </c>
      <c r="K41" s="126">
        <v>436.5</v>
      </c>
    </row>
    <row r="42" spans="1:11" ht="63" customHeight="1">
      <c r="A42" s="75" t="s">
        <v>281</v>
      </c>
      <c r="B42" s="188" t="s">
        <v>284</v>
      </c>
      <c r="C42" s="45" t="s">
        <v>21</v>
      </c>
      <c r="D42" s="45" t="s">
        <v>26</v>
      </c>
      <c r="E42" s="45" t="s">
        <v>24</v>
      </c>
      <c r="F42" s="45" t="s">
        <v>155</v>
      </c>
      <c r="G42" s="45" t="s">
        <v>21</v>
      </c>
      <c r="H42" s="45" t="s">
        <v>19</v>
      </c>
      <c r="I42" s="45" t="s">
        <v>27</v>
      </c>
      <c r="J42" s="45" t="s">
        <v>65</v>
      </c>
      <c r="K42" s="141">
        <f>SUM(K43)</f>
        <v>594.6</v>
      </c>
    </row>
    <row r="43" spans="1:11" ht="63" customHeight="1" thickBot="1">
      <c r="A43" s="189"/>
      <c r="B43" s="190" t="s">
        <v>282</v>
      </c>
      <c r="C43" s="191" t="s">
        <v>280</v>
      </c>
      <c r="D43" s="191" t="s">
        <v>26</v>
      </c>
      <c r="E43" s="191" t="s">
        <v>24</v>
      </c>
      <c r="F43" s="191" t="s">
        <v>155</v>
      </c>
      <c r="G43" s="191" t="s">
        <v>283</v>
      </c>
      <c r="H43" s="191" t="s">
        <v>94</v>
      </c>
      <c r="I43" s="191" t="s">
        <v>27</v>
      </c>
      <c r="J43" s="191" t="s">
        <v>65</v>
      </c>
      <c r="K43" s="192">
        <v>594.6</v>
      </c>
    </row>
    <row r="44" spans="1:11" ht="24.75" thickBot="1">
      <c r="A44" s="73" t="s">
        <v>105</v>
      </c>
      <c r="B44" s="173" t="s">
        <v>93</v>
      </c>
      <c r="C44" s="63" t="s">
        <v>280</v>
      </c>
      <c r="D44" s="63" t="s">
        <v>26</v>
      </c>
      <c r="E44" s="63" t="s">
        <v>94</v>
      </c>
      <c r="F44" s="63" t="s">
        <v>19</v>
      </c>
      <c r="G44" s="63" t="s">
        <v>21</v>
      </c>
      <c r="H44" s="63" t="s">
        <v>19</v>
      </c>
      <c r="I44" s="63" t="s">
        <v>27</v>
      </c>
      <c r="J44" s="63" t="s">
        <v>21</v>
      </c>
      <c r="K44" s="136">
        <f>SUM(K45)</f>
        <v>27.5</v>
      </c>
    </row>
    <row r="45" spans="1:11" ht="25.5" customHeight="1">
      <c r="A45" s="79" t="s">
        <v>114</v>
      </c>
      <c r="B45" s="77" t="s">
        <v>112</v>
      </c>
      <c r="C45" s="78" t="s">
        <v>280</v>
      </c>
      <c r="D45" s="78" t="s">
        <v>26</v>
      </c>
      <c r="E45" s="78" t="s">
        <v>94</v>
      </c>
      <c r="F45" s="78" t="s">
        <v>6</v>
      </c>
      <c r="G45" s="78" t="s">
        <v>21</v>
      </c>
      <c r="H45" s="78" t="s">
        <v>19</v>
      </c>
      <c r="I45" s="78" t="s">
        <v>27</v>
      </c>
      <c r="J45" s="78" t="s">
        <v>69</v>
      </c>
      <c r="K45" s="142">
        <f>SUM(K46:K47)</f>
        <v>27.5</v>
      </c>
    </row>
    <row r="46" spans="1:11" ht="35.25" customHeight="1">
      <c r="A46" s="75"/>
      <c r="B46" s="178" t="s">
        <v>183</v>
      </c>
      <c r="C46" s="47" t="s">
        <v>280</v>
      </c>
      <c r="D46" s="47" t="s">
        <v>26</v>
      </c>
      <c r="E46" s="47" t="s">
        <v>94</v>
      </c>
      <c r="F46" s="47" t="s">
        <v>6</v>
      </c>
      <c r="G46" s="47" t="s">
        <v>113</v>
      </c>
      <c r="H46" s="47" t="s">
        <v>19</v>
      </c>
      <c r="I46" s="47" t="s">
        <v>27</v>
      </c>
      <c r="J46" s="47" t="s">
        <v>69</v>
      </c>
      <c r="K46" s="132">
        <v>-2.2</v>
      </c>
    </row>
    <row r="47" spans="1:11" ht="27" customHeight="1" thickBot="1">
      <c r="A47" s="73"/>
      <c r="B47" s="176" t="s">
        <v>259</v>
      </c>
      <c r="C47" s="64" t="s">
        <v>280</v>
      </c>
      <c r="D47" s="64" t="s">
        <v>26</v>
      </c>
      <c r="E47" s="64" t="s">
        <v>94</v>
      </c>
      <c r="F47" s="64" t="s">
        <v>14</v>
      </c>
      <c r="G47" s="64" t="s">
        <v>113</v>
      </c>
      <c r="H47" s="64" t="s">
        <v>19</v>
      </c>
      <c r="I47" s="64" t="s">
        <v>27</v>
      </c>
      <c r="J47" s="64" t="s">
        <v>69</v>
      </c>
      <c r="K47" s="177">
        <v>29.7</v>
      </c>
    </row>
    <row r="48" spans="1:11" ht="27" customHeight="1" thickBot="1">
      <c r="A48" s="80" t="s">
        <v>138</v>
      </c>
      <c r="B48" s="174" t="s">
        <v>88</v>
      </c>
      <c r="C48" s="81" t="s">
        <v>280</v>
      </c>
      <c r="D48" s="81" t="s">
        <v>26</v>
      </c>
      <c r="E48" s="81" t="s">
        <v>81</v>
      </c>
      <c r="F48" s="81" t="s">
        <v>19</v>
      </c>
      <c r="G48" s="81" t="s">
        <v>21</v>
      </c>
      <c r="H48" s="81" t="s">
        <v>19</v>
      </c>
      <c r="I48" s="81" t="s">
        <v>27</v>
      </c>
      <c r="J48" s="81" t="s">
        <v>21</v>
      </c>
      <c r="K48" s="140">
        <f>SUM(K49)</f>
        <v>77.7</v>
      </c>
    </row>
    <row r="49" spans="1:11" ht="48.75" customHeight="1">
      <c r="A49" s="79" t="s">
        <v>141</v>
      </c>
      <c r="B49" s="172" t="s">
        <v>91</v>
      </c>
      <c r="C49" s="45" t="s">
        <v>280</v>
      </c>
      <c r="D49" s="45" t="s">
        <v>26</v>
      </c>
      <c r="E49" s="45" t="s">
        <v>81</v>
      </c>
      <c r="F49" s="45" t="s">
        <v>59</v>
      </c>
      <c r="G49" s="45" t="s">
        <v>21</v>
      </c>
      <c r="H49" s="45" t="s">
        <v>19</v>
      </c>
      <c r="I49" s="45" t="s">
        <v>27</v>
      </c>
      <c r="J49" s="45" t="s">
        <v>89</v>
      </c>
      <c r="K49" s="141">
        <f>SUM(K50)</f>
        <v>77.7</v>
      </c>
    </row>
    <row r="50" spans="1:11" ht="46.5" customHeight="1" thickBot="1">
      <c r="A50" s="65"/>
      <c r="B50" s="152" t="s">
        <v>180</v>
      </c>
      <c r="C50" s="46" t="s">
        <v>280</v>
      </c>
      <c r="D50" s="46" t="s">
        <v>26</v>
      </c>
      <c r="E50" s="46" t="s">
        <v>81</v>
      </c>
      <c r="F50" s="46" t="s">
        <v>59</v>
      </c>
      <c r="G50" s="46" t="s">
        <v>86</v>
      </c>
      <c r="H50" s="46" t="s">
        <v>94</v>
      </c>
      <c r="I50" s="46" t="s">
        <v>27</v>
      </c>
      <c r="J50" s="46" t="s">
        <v>89</v>
      </c>
      <c r="K50" s="126">
        <v>77.7</v>
      </c>
    </row>
    <row r="51" spans="1:11" ht="15.75" customHeight="1" thickBot="1">
      <c r="A51" s="80" t="s">
        <v>169</v>
      </c>
      <c r="B51" s="104" t="s">
        <v>139</v>
      </c>
      <c r="C51" s="81" t="s">
        <v>21</v>
      </c>
      <c r="D51" s="81" t="s">
        <v>26</v>
      </c>
      <c r="E51" s="81" t="s">
        <v>140</v>
      </c>
      <c r="F51" s="81" t="s">
        <v>19</v>
      </c>
      <c r="G51" s="81" t="s">
        <v>21</v>
      </c>
      <c r="H51" s="81" t="s">
        <v>19</v>
      </c>
      <c r="I51" s="81" t="s">
        <v>21</v>
      </c>
      <c r="J51" s="81" t="s">
        <v>21</v>
      </c>
      <c r="K51" s="140">
        <f>SUM(K52)</f>
        <v>0</v>
      </c>
    </row>
    <row r="52" spans="1:11" ht="27" customHeight="1">
      <c r="A52" s="98" t="s">
        <v>170</v>
      </c>
      <c r="B52" s="172" t="s">
        <v>233</v>
      </c>
      <c r="C52" s="101" t="s">
        <v>178</v>
      </c>
      <c r="D52" s="101" t="s">
        <v>26</v>
      </c>
      <c r="E52" s="101" t="s">
        <v>140</v>
      </c>
      <c r="F52" s="101" t="s">
        <v>234</v>
      </c>
      <c r="G52" s="101" t="s">
        <v>21</v>
      </c>
      <c r="H52" s="101" t="s">
        <v>19</v>
      </c>
      <c r="I52" s="101" t="s">
        <v>27</v>
      </c>
      <c r="J52" s="101" t="s">
        <v>21</v>
      </c>
      <c r="K52" s="117">
        <f>SUM(K53)</f>
        <v>0</v>
      </c>
    </row>
    <row r="53" spans="1:11" ht="40.5" customHeight="1" thickBot="1">
      <c r="A53" s="73"/>
      <c r="B53" s="152" t="s">
        <v>232</v>
      </c>
      <c r="C53" s="64" t="s">
        <v>178</v>
      </c>
      <c r="D53" s="64" t="s">
        <v>26</v>
      </c>
      <c r="E53" s="64" t="s">
        <v>140</v>
      </c>
      <c r="F53" s="64" t="s">
        <v>234</v>
      </c>
      <c r="G53" s="64" t="s">
        <v>235</v>
      </c>
      <c r="H53" s="64" t="s">
        <v>94</v>
      </c>
      <c r="I53" s="64" t="s">
        <v>27</v>
      </c>
      <c r="J53" s="64" t="s">
        <v>179</v>
      </c>
      <c r="K53" s="149">
        <v>0</v>
      </c>
    </row>
    <row r="54" spans="1:11" ht="15" customHeight="1" thickBot="1">
      <c r="A54" s="73" t="s">
        <v>241</v>
      </c>
      <c r="B54" s="62" t="s">
        <v>239</v>
      </c>
      <c r="C54" s="63" t="s">
        <v>21</v>
      </c>
      <c r="D54" s="63" t="s">
        <v>26</v>
      </c>
      <c r="E54" s="63" t="s">
        <v>240</v>
      </c>
      <c r="F54" s="63" t="s">
        <v>19</v>
      </c>
      <c r="G54" s="63" t="s">
        <v>21</v>
      </c>
      <c r="H54" s="63" t="s">
        <v>19</v>
      </c>
      <c r="I54" s="63" t="s">
        <v>27</v>
      </c>
      <c r="J54" s="63" t="s">
        <v>21</v>
      </c>
      <c r="K54" s="153">
        <f>SUM(K55)</f>
        <v>-17.5</v>
      </c>
    </row>
    <row r="55" spans="1:11" ht="15" customHeight="1">
      <c r="A55" s="98" t="s">
        <v>242</v>
      </c>
      <c r="B55" s="100" t="s">
        <v>243</v>
      </c>
      <c r="C55" s="101" t="s">
        <v>66</v>
      </c>
      <c r="D55" s="101" t="s">
        <v>26</v>
      </c>
      <c r="E55" s="101" t="s">
        <v>240</v>
      </c>
      <c r="F55" s="101" t="s">
        <v>19</v>
      </c>
      <c r="G55" s="101" t="s">
        <v>21</v>
      </c>
      <c r="H55" s="101" t="s">
        <v>19</v>
      </c>
      <c r="I55" s="101" t="s">
        <v>27</v>
      </c>
      <c r="J55" s="101" t="s">
        <v>21</v>
      </c>
      <c r="K55" s="117">
        <f>SUM(K56:K57)</f>
        <v>-17.5</v>
      </c>
    </row>
    <row r="56" spans="1:11" ht="27" customHeight="1">
      <c r="A56" s="75"/>
      <c r="B56" s="181" t="s">
        <v>272</v>
      </c>
      <c r="C56" s="47" t="s">
        <v>273</v>
      </c>
      <c r="D56" s="47" t="s">
        <v>26</v>
      </c>
      <c r="E56" s="47" t="s">
        <v>240</v>
      </c>
      <c r="F56" s="47" t="s">
        <v>6</v>
      </c>
      <c r="G56" s="47" t="s">
        <v>235</v>
      </c>
      <c r="H56" s="47" t="s">
        <v>94</v>
      </c>
      <c r="I56" s="47" t="s">
        <v>27</v>
      </c>
      <c r="J56" s="47" t="s">
        <v>117</v>
      </c>
      <c r="K56" s="182">
        <v>-17.5</v>
      </c>
    </row>
    <row r="57" spans="1:11" ht="27" customHeight="1" thickBot="1">
      <c r="A57" s="79"/>
      <c r="B57" s="170" t="s">
        <v>244</v>
      </c>
      <c r="C57" s="41" t="s">
        <v>280</v>
      </c>
      <c r="D57" s="41" t="s">
        <v>26</v>
      </c>
      <c r="E57" s="41" t="s">
        <v>240</v>
      </c>
      <c r="F57" s="41" t="s">
        <v>12</v>
      </c>
      <c r="G57" s="41" t="s">
        <v>235</v>
      </c>
      <c r="H57" s="41" t="s">
        <v>94</v>
      </c>
      <c r="I57" s="41" t="s">
        <v>27</v>
      </c>
      <c r="J57" s="41" t="s">
        <v>117</v>
      </c>
      <c r="K57" s="183">
        <v>0</v>
      </c>
    </row>
    <row r="58" spans="1:11" ht="15.75" customHeight="1" thickBot="1">
      <c r="A58" s="99" t="s">
        <v>256</v>
      </c>
      <c r="B58" s="90" t="s">
        <v>115</v>
      </c>
      <c r="C58" s="31" t="s">
        <v>280</v>
      </c>
      <c r="D58" s="31" t="s">
        <v>95</v>
      </c>
      <c r="E58" s="31" t="s">
        <v>19</v>
      </c>
      <c r="F58" s="31" t="s">
        <v>19</v>
      </c>
      <c r="G58" s="31" t="s">
        <v>21</v>
      </c>
      <c r="H58" s="31" t="s">
        <v>19</v>
      </c>
      <c r="I58" s="31" t="s">
        <v>27</v>
      </c>
      <c r="J58" s="31" t="s">
        <v>21</v>
      </c>
      <c r="K58" s="146">
        <f>SUM(K59,K76)</f>
        <v>47878.6</v>
      </c>
    </row>
    <row r="59" spans="1:11" ht="37.5" customHeight="1">
      <c r="A59" s="79" t="s">
        <v>50</v>
      </c>
      <c r="B59" s="88" t="s">
        <v>119</v>
      </c>
      <c r="C59" s="78" t="s">
        <v>280</v>
      </c>
      <c r="D59" s="78" t="s">
        <v>95</v>
      </c>
      <c r="E59" s="78" t="s">
        <v>14</v>
      </c>
      <c r="F59" s="78" t="s">
        <v>19</v>
      </c>
      <c r="G59" s="78" t="s">
        <v>21</v>
      </c>
      <c r="H59" s="78" t="s">
        <v>19</v>
      </c>
      <c r="I59" s="78" t="s">
        <v>27</v>
      </c>
      <c r="J59" s="78" t="s">
        <v>260</v>
      </c>
      <c r="K59" s="148">
        <f>SUM(K60,K63,K70,K73)</f>
        <v>47878.6</v>
      </c>
    </row>
    <row r="60" spans="1:11" ht="27" customHeight="1">
      <c r="A60" s="75" t="s">
        <v>52</v>
      </c>
      <c r="B60" s="89" t="s">
        <v>275</v>
      </c>
      <c r="C60" s="45" t="s">
        <v>280</v>
      </c>
      <c r="D60" s="45" t="s">
        <v>95</v>
      </c>
      <c r="E60" s="45" t="s">
        <v>14</v>
      </c>
      <c r="F60" s="45" t="s">
        <v>278</v>
      </c>
      <c r="G60" s="45" t="s">
        <v>21</v>
      </c>
      <c r="H60" s="45" t="s">
        <v>19</v>
      </c>
      <c r="I60" s="45" t="s">
        <v>21</v>
      </c>
      <c r="J60" s="45" t="s">
        <v>260</v>
      </c>
      <c r="K60" s="193">
        <f>SUM(K61)</f>
        <v>119</v>
      </c>
    </row>
    <row r="61" spans="1:11" ht="24.75" customHeight="1">
      <c r="A61" s="75"/>
      <c r="B61" s="89" t="s">
        <v>276</v>
      </c>
      <c r="C61" s="45" t="s">
        <v>280</v>
      </c>
      <c r="D61" s="45" t="s">
        <v>95</v>
      </c>
      <c r="E61" s="45" t="s">
        <v>14</v>
      </c>
      <c r="F61" s="45" t="s">
        <v>278</v>
      </c>
      <c r="G61" s="45" t="s">
        <v>279</v>
      </c>
      <c r="H61" s="45" t="s">
        <v>19</v>
      </c>
      <c r="I61" s="45" t="s">
        <v>27</v>
      </c>
      <c r="J61" s="45" t="s">
        <v>260</v>
      </c>
      <c r="K61" s="150">
        <f>SUM(K62)</f>
        <v>119</v>
      </c>
    </row>
    <row r="62" spans="1:11" ht="25.5" customHeight="1">
      <c r="A62" s="75"/>
      <c r="B62" s="161" t="s">
        <v>277</v>
      </c>
      <c r="C62" s="22" t="s">
        <v>280</v>
      </c>
      <c r="D62" s="22" t="s">
        <v>95</v>
      </c>
      <c r="E62" s="22" t="s">
        <v>14</v>
      </c>
      <c r="F62" s="22" t="s">
        <v>278</v>
      </c>
      <c r="G62" s="22" t="s">
        <v>279</v>
      </c>
      <c r="H62" s="22" t="s">
        <v>94</v>
      </c>
      <c r="I62" s="22" t="s">
        <v>27</v>
      </c>
      <c r="J62" s="22" t="s">
        <v>260</v>
      </c>
      <c r="K62" s="138">
        <v>119</v>
      </c>
    </row>
    <row r="63" spans="1:11" ht="26.25" customHeight="1">
      <c r="A63" s="75" t="s">
        <v>148</v>
      </c>
      <c r="B63" s="89" t="s">
        <v>120</v>
      </c>
      <c r="C63" s="45" t="s">
        <v>280</v>
      </c>
      <c r="D63" s="45" t="s">
        <v>95</v>
      </c>
      <c r="E63" s="45" t="s">
        <v>14</v>
      </c>
      <c r="F63" s="45" t="s">
        <v>228</v>
      </c>
      <c r="G63" s="45" t="s">
        <v>21</v>
      </c>
      <c r="H63" s="45" t="s">
        <v>19</v>
      </c>
      <c r="I63" s="45" t="s">
        <v>27</v>
      </c>
      <c r="J63" s="45" t="s">
        <v>260</v>
      </c>
      <c r="K63" s="150">
        <f>SUM(K64:K69)</f>
        <v>47256.6</v>
      </c>
    </row>
    <row r="64" spans="1:11" ht="34.5" customHeight="1">
      <c r="A64" s="75"/>
      <c r="B64" s="156" t="s">
        <v>299</v>
      </c>
      <c r="C64" s="47" t="s">
        <v>280</v>
      </c>
      <c r="D64" s="47" t="s">
        <v>95</v>
      </c>
      <c r="E64" s="47" t="s">
        <v>14</v>
      </c>
      <c r="F64" s="47" t="s">
        <v>228</v>
      </c>
      <c r="G64" s="47" t="s">
        <v>300</v>
      </c>
      <c r="H64" s="47" t="s">
        <v>94</v>
      </c>
      <c r="I64" s="47" t="s">
        <v>27</v>
      </c>
      <c r="J64" s="47" t="s">
        <v>260</v>
      </c>
      <c r="K64" s="155">
        <v>7497.1</v>
      </c>
    </row>
    <row r="65" spans="1:11" ht="108" customHeight="1">
      <c r="A65" s="75"/>
      <c r="B65" s="154" t="s">
        <v>246</v>
      </c>
      <c r="C65" s="47" t="s">
        <v>280</v>
      </c>
      <c r="D65" s="47" t="s">
        <v>95</v>
      </c>
      <c r="E65" s="47" t="s">
        <v>14</v>
      </c>
      <c r="F65" s="47" t="s">
        <v>228</v>
      </c>
      <c r="G65" s="47" t="s">
        <v>247</v>
      </c>
      <c r="H65" s="47" t="s">
        <v>94</v>
      </c>
      <c r="I65" s="47" t="s">
        <v>27</v>
      </c>
      <c r="J65" s="47" t="s">
        <v>260</v>
      </c>
      <c r="K65" s="155">
        <v>37395.9</v>
      </c>
    </row>
    <row r="66" spans="1:11" ht="87" customHeight="1">
      <c r="A66" s="75"/>
      <c r="B66" s="154" t="s">
        <v>298</v>
      </c>
      <c r="C66" s="47" t="s">
        <v>280</v>
      </c>
      <c r="D66" s="47" t="s">
        <v>95</v>
      </c>
      <c r="E66" s="47" t="s">
        <v>14</v>
      </c>
      <c r="F66" s="47" t="s">
        <v>228</v>
      </c>
      <c r="G66" s="47" t="s">
        <v>66</v>
      </c>
      <c r="H66" s="47" t="s">
        <v>94</v>
      </c>
      <c r="I66" s="47" t="s">
        <v>27</v>
      </c>
      <c r="J66" s="47" t="s">
        <v>260</v>
      </c>
      <c r="K66" s="155">
        <v>377.7</v>
      </c>
    </row>
    <row r="67" spans="1:11" ht="60" customHeight="1">
      <c r="A67" s="75"/>
      <c r="B67" s="156" t="s">
        <v>248</v>
      </c>
      <c r="C67" s="47" t="s">
        <v>280</v>
      </c>
      <c r="D67" s="47" t="s">
        <v>95</v>
      </c>
      <c r="E67" s="47" t="s">
        <v>14</v>
      </c>
      <c r="F67" s="47" t="s">
        <v>249</v>
      </c>
      <c r="G67" s="47" t="s">
        <v>250</v>
      </c>
      <c r="H67" s="47" t="s">
        <v>94</v>
      </c>
      <c r="I67" s="47" t="s">
        <v>27</v>
      </c>
      <c r="J67" s="47" t="s">
        <v>260</v>
      </c>
      <c r="K67" s="155">
        <v>0</v>
      </c>
    </row>
    <row r="68" spans="1:11" ht="37.5" customHeight="1">
      <c r="A68" s="75"/>
      <c r="B68" s="156" t="s">
        <v>301</v>
      </c>
      <c r="C68" s="47" t="s">
        <v>280</v>
      </c>
      <c r="D68" s="47" t="s">
        <v>95</v>
      </c>
      <c r="E68" s="47" t="s">
        <v>14</v>
      </c>
      <c r="F68" s="47" t="s">
        <v>249</v>
      </c>
      <c r="G68" s="47" t="s">
        <v>251</v>
      </c>
      <c r="H68" s="47" t="s">
        <v>94</v>
      </c>
      <c r="I68" s="47" t="s">
        <v>27</v>
      </c>
      <c r="J68" s="47" t="s">
        <v>260</v>
      </c>
      <c r="K68" s="155">
        <v>1985.9</v>
      </c>
    </row>
    <row r="69" spans="1:11" ht="12.75">
      <c r="A69" s="75"/>
      <c r="B69" s="82" t="s">
        <v>177</v>
      </c>
      <c r="C69" s="22" t="s">
        <v>280</v>
      </c>
      <c r="D69" s="22" t="s">
        <v>95</v>
      </c>
      <c r="E69" s="22" t="s">
        <v>14</v>
      </c>
      <c r="F69" s="22" t="s">
        <v>227</v>
      </c>
      <c r="G69" s="22" t="s">
        <v>176</v>
      </c>
      <c r="H69" s="22" t="s">
        <v>94</v>
      </c>
      <c r="I69" s="22" t="s">
        <v>27</v>
      </c>
      <c r="J69" s="22" t="s">
        <v>260</v>
      </c>
      <c r="K69" s="138">
        <v>0</v>
      </c>
    </row>
    <row r="70" spans="1:11" ht="25.5" customHeight="1">
      <c r="A70" s="75" t="s">
        <v>265</v>
      </c>
      <c r="B70" s="89" t="s">
        <v>149</v>
      </c>
      <c r="C70" s="45" t="s">
        <v>280</v>
      </c>
      <c r="D70" s="45" t="s">
        <v>95</v>
      </c>
      <c r="E70" s="45" t="s">
        <v>14</v>
      </c>
      <c r="F70" s="45" t="s">
        <v>212</v>
      </c>
      <c r="G70" s="45" t="s">
        <v>21</v>
      </c>
      <c r="H70" s="45" t="s">
        <v>19</v>
      </c>
      <c r="I70" s="45" t="s">
        <v>27</v>
      </c>
      <c r="J70" s="45" t="s">
        <v>260</v>
      </c>
      <c r="K70" s="194">
        <f>SUM(K71)</f>
        <v>2</v>
      </c>
    </row>
    <row r="71" spans="1:11" ht="12.75">
      <c r="A71" s="75"/>
      <c r="B71" s="83" t="s">
        <v>123</v>
      </c>
      <c r="C71" s="45" t="s">
        <v>280</v>
      </c>
      <c r="D71" s="45" t="s">
        <v>95</v>
      </c>
      <c r="E71" s="45" t="s">
        <v>14</v>
      </c>
      <c r="F71" s="45" t="s">
        <v>212</v>
      </c>
      <c r="G71" s="45" t="s">
        <v>21</v>
      </c>
      <c r="H71" s="45" t="s">
        <v>19</v>
      </c>
      <c r="I71" s="45" t="s">
        <v>27</v>
      </c>
      <c r="J71" s="45" t="s">
        <v>260</v>
      </c>
      <c r="K71" s="195">
        <f>SUM(K72)</f>
        <v>2</v>
      </c>
    </row>
    <row r="72" spans="1:11" ht="61.5" customHeight="1">
      <c r="A72" s="75"/>
      <c r="B72" s="161" t="s">
        <v>121</v>
      </c>
      <c r="C72" s="22" t="s">
        <v>280</v>
      </c>
      <c r="D72" s="22" t="s">
        <v>95</v>
      </c>
      <c r="E72" s="22" t="s">
        <v>14</v>
      </c>
      <c r="F72" s="22" t="s">
        <v>212</v>
      </c>
      <c r="G72" s="22" t="s">
        <v>122</v>
      </c>
      <c r="H72" s="22" t="s">
        <v>94</v>
      </c>
      <c r="I72" s="22" t="s">
        <v>27</v>
      </c>
      <c r="J72" s="22" t="s">
        <v>260</v>
      </c>
      <c r="K72" s="196">
        <v>2</v>
      </c>
    </row>
    <row r="73" spans="1:11" ht="18" customHeight="1">
      <c r="A73" s="75" t="s">
        <v>285</v>
      </c>
      <c r="B73" s="179" t="s">
        <v>266</v>
      </c>
      <c r="C73" s="180" t="s">
        <v>21</v>
      </c>
      <c r="D73" s="180" t="s">
        <v>95</v>
      </c>
      <c r="E73" s="180" t="s">
        <v>14</v>
      </c>
      <c r="F73" s="180" t="s">
        <v>269</v>
      </c>
      <c r="G73" s="180" t="s">
        <v>21</v>
      </c>
      <c r="H73" s="180" t="s">
        <v>19</v>
      </c>
      <c r="I73" s="180" t="s">
        <v>27</v>
      </c>
      <c r="J73" s="180" t="s">
        <v>260</v>
      </c>
      <c r="K73" s="194">
        <f>SUM(K74)</f>
        <v>501</v>
      </c>
    </row>
    <row r="74" spans="1:11" ht="26.25" customHeight="1">
      <c r="A74" s="75"/>
      <c r="B74" s="179" t="s">
        <v>268</v>
      </c>
      <c r="C74" s="180" t="s">
        <v>21</v>
      </c>
      <c r="D74" s="180" t="s">
        <v>95</v>
      </c>
      <c r="E74" s="180" t="s">
        <v>14</v>
      </c>
      <c r="F74" s="180" t="s">
        <v>267</v>
      </c>
      <c r="G74" s="180" t="s">
        <v>21</v>
      </c>
      <c r="H74" s="180" t="s">
        <v>19</v>
      </c>
      <c r="I74" s="180" t="s">
        <v>27</v>
      </c>
      <c r="J74" s="180" t="s">
        <v>260</v>
      </c>
      <c r="K74" s="194">
        <f>SUM(K75)</f>
        <v>501</v>
      </c>
    </row>
    <row r="75" spans="1:11" ht="25.5" customHeight="1">
      <c r="A75" s="75"/>
      <c r="B75" s="161" t="s">
        <v>270</v>
      </c>
      <c r="C75" s="22" t="s">
        <v>280</v>
      </c>
      <c r="D75" s="22" t="s">
        <v>95</v>
      </c>
      <c r="E75" s="22" t="s">
        <v>14</v>
      </c>
      <c r="F75" s="22" t="s">
        <v>267</v>
      </c>
      <c r="G75" s="22" t="s">
        <v>176</v>
      </c>
      <c r="H75" s="22" t="s">
        <v>94</v>
      </c>
      <c r="I75" s="22" t="s">
        <v>27</v>
      </c>
      <c r="J75" s="22" t="s">
        <v>260</v>
      </c>
      <c r="K75" s="196">
        <v>501</v>
      </c>
    </row>
    <row r="76" spans="1:11" ht="12.75">
      <c r="A76" s="75" t="s">
        <v>57</v>
      </c>
      <c r="B76" s="83" t="s">
        <v>116</v>
      </c>
      <c r="C76" s="45" t="s">
        <v>21</v>
      </c>
      <c r="D76" s="45" t="s">
        <v>95</v>
      </c>
      <c r="E76" s="45" t="s">
        <v>9</v>
      </c>
      <c r="F76" s="45" t="s">
        <v>19</v>
      </c>
      <c r="G76" s="45" t="s">
        <v>21</v>
      </c>
      <c r="H76" s="45" t="s">
        <v>19</v>
      </c>
      <c r="I76" s="45" t="s">
        <v>27</v>
      </c>
      <c r="J76" s="45" t="s">
        <v>117</v>
      </c>
      <c r="K76" s="93">
        <f>SUM(K77)</f>
        <v>0</v>
      </c>
    </row>
    <row r="77" spans="1:11" ht="25.5" customHeight="1" thickBot="1">
      <c r="A77" s="75"/>
      <c r="B77" s="157" t="s">
        <v>186</v>
      </c>
      <c r="C77" s="22" t="s">
        <v>280</v>
      </c>
      <c r="D77" s="22" t="s">
        <v>95</v>
      </c>
      <c r="E77" s="22" t="s">
        <v>9</v>
      </c>
      <c r="F77" s="22" t="s">
        <v>12</v>
      </c>
      <c r="G77" s="22" t="s">
        <v>61</v>
      </c>
      <c r="H77" s="22" t="s">
        <v>94</v>
      </c>
      <c r="I77" s="22" t="s">
        <v>27</v>
      </c>
      <c r="J77" s="22" t="s">
        <v>117</v>
      </c>
      <c r="K77" s="94">
        <v>0</v>
      </c>
    </row>
    <row r="78" spans="1:11" ht="36.75" customHeight="1" thickBot="1">
      <c r="A78" s="99" t="s">
        <v>68</v>
      </c>
      <c r="B78" s="90" t="s">
        <v>254</v>
      </c>
      <c r="C78" s="31" t="s">
        <v>21</v>
      </c>
      <c r="D78" s="31" t="s">
        <v>95</v>
      </c>
      <c r="E78" s="31" t="s">
        <v>255</v>
      </c>
      <c r="F78" s="31" t="s">
        <v>19</v>
      </c>
      <c r="G78" s="31" t="s">
        <v>21</v>
      </c>
      <c r="H78" s="31" t="s">
        <v>19</v>
      </c>
      <c r="I78" s="31" t="s">
        <v>27</v>
      </c>
      <c r="J78" s="31" t="s">
        <v>21</v>
      </c>
      <c r="K78" s="146">
        <f>SUM(K79)</f>
        <v>0</v>
      </c>
    </row>
    <row r="79" spans="1:11" ht="44.25" customHeight="1" thickBot="1">
      <c r="A79" s="99">
        <v>1</v>
      </c>
      <c r="B79" s="158" t="s">
        <v>257</v>
      </c>
      <c r="C79" s="159" t="s">
        <v>280</v>
      </c>
      <c r="D79" s="159" t="s">
        <v>95</v>
      </c>
      <c r="E79" s="159" t="s">
        <v>255</v>
      </c>
      <c r="F79" s="159" t="s">
        <v>258</v>
      </c>
      <c r="G79" s="159" t="s">
        <v>20</v>
      </c>
      <c r="H79" s="159" t="s">
        <v>94</v>
      </c>
      <c r="I79" s="159" t="s">
        <v>27</v>
      </c>
      <c r="J79" s="159" t="s">
        <v>260</v>
      </c>
      <c r="K79" s="160">
        <v>0</v>
      </c>
    </row>
    <row r="80" spans="1:11" ht="21" customHeight="1" thickBot="1">
      <c r="A80" s="84"/>
      <c r="B80" s="85" t="s">
        <v>118</v>
      </c>
      <c r="C80" s="86"/>
      <c r="D80" s="86"/>
      <c r="E80" s="86"/>
      <c r="F80" s="86"/>
      <c r="G80" s="87"/>
      <c r="H80" s="87"/>
      <c r="I80" s="87"/>
      <c r="J80" s="87"/>
      <c r="K80" s="95">
        <f>SUM(K15,K58,K78)</f>
        <v>68010</v>
      </c>
    </row>
    <row r="81" spans="3:10" ht="12.75">
      <c r="C81" s="19"/>
      <c r="D81" s="19"/>
      <c r="E81" s="19"/>
      <c r="F81" s="19"/>
      <c r="G81" s="20"/>
      <c r="H81" s="20"/>
      <c r="I81" s="20"/>
      <c r="J81" s="20"/>
    </row>
    <row r="82" spans="3:10" ht="12.75">
      <c r="C82" s="19"/>
      <c r="D82" s="19"/>
      <c r="E82" s="19"/>
      <c r="F82" s="19"/>
      <c r="G82" s="20"/>
      <c r="H82" s="20"/>
      <c r="I82" s="20"/>
      <c r="J82" s="20"/>
    </row>
    <row r="83" spans="3:10" ht="12.75">
      <c r="C83" s="19"/>
      <c r="D83" s="19"/>
      <c r="E83" s="19"/>
      <c r="F83" s="19"/>
      <c r="G83" s="20"/>
      <c r="H83" s="20"/>
      <c r="I83" s="20"/>
      <c r="J83" s="20"/>
    </row>
    <row r="84" spans="3:10" ht="12.75">
      <c r="C84" s="19"/>
      <c r="D84" s="19"/>
      <c r="E84" s="19"/>
      <c r="F84" s="19"/>
      <c r="G84" s="20"/>
      <c r="H84" s="20"/>
      <c r="I84" s="20"/>
      <c r="J84" s="20"/>
    </row>
    <row r="85" spans="3:10" ht="12.75">
      <c r="C85" s="19"/>
      <c r="D85" s="19"/>
      <c r="E85" s="19"/>
      <c r="F85" s="19"/>
      <c r="G85" s="20"/>
      <c r="H85" s="20"/>
      <c r="I85" s="20"/>
      <c r="J85" s="20"/>
    </row>
    <row r="86" spans="3:10" ht="12.75">
      <c r="C86" s="19"/>
      <c r="D86" s="19"/>
      <c r="E86" s="19"/>
      <c r="F86" s="19"/>
      <c r="G86" s="20"/>
      <c r="H86" s="20"/>
      <c r="I86" s="20"/>
      <c r="J86" s="20"/>
    </row>
    <row r="87" spans="3:10" ht="12.75">
      <c r="C87" s="19"/>
      <c r="D87" s="19"/>
      <c r="E87" s="19"/>
      <c r="F87" s="19"/>
      <c r="G87" s="20"/>
      <c r="H87" s="20"/>
      <c r="I87" s="20"/>
      <c r="J87" s="20"/>
    </row>
    <row r="88" spans="3:10" ht="12.75">
      <c r="C88" s="19"/>
      <c r="D88" s="19"/>
      <c r="E88" s="19"/>
      <c r="F88" s="19"/>
      <c r="G88" s="20"/>
      <c r="H88" s="20"/>
      <c r="I88" s="20"/>
      <c r="J88" s="20"/>
    </row>
    <row r="89" spans="3:10" ht="12.75">
      <c r="C89" s="18"/>
      <c r="D89" s="18"/>
      <c r="E89" s="18"/>
      <c r="F89" s="18"/>
      <c r="G89" s="16"/>
      <c r="H89" s="16"/>
      <c r="I89" s="16"/>
      <c r="J89" s="4"/>
    </row>
    <row r="90" spans="3:10" ht="12.75">
      <c r="C90" s="18"/>
      <c r="D90" s="18"/>
      <c r="E90" s="18"/>
      <c r="F90" s="18"/>
      <c r="G90" s="16"/>
      <c r="H90" s="16"/>
      <c r="I90" s="16"/>
      <c r="J90" s="4"/>
    </row>
    <row r="91" spans="3:10" ht="12.75">
      <c r="C91" s="18"/>
      <c r="D91" s="18"/>
      <c r="E91" s="18"/>
      <c r="F91" s="18"/>
      <c r="G91" s="16"/>
      <c r="H91" s="16"/>
      <c r="I91" s="16"/>
      <c r="J91" s="4"/>
    </row>
    <row r="92" spans="3:10" ht="12.75">
      <c r="C92" s="18"/>
      <c r="D92" s="18"/>
      <c r="E92" s="18"/>
      <c r="F92" s="18"/>
      <c r="G92" s="16"/>
      <c r="H92" s="16"/>
      <c r="I92" s="16"/>
      <c r="J92" s="4"/>
    </row>
    <row r="93" spans="3:10" ht="12.75">
      <c r="C93" s="18"/>
      <c r="D93" s="18"/>
      <c r="E93" s="18"/>
      <c r="F93" s="18"/>
      <c r="G93" s="16"/>
      <c r="H93" s="16"/>
      <c r="I93" s="16"/>
      <c r="J93" s="4"/>
    </row>
    <row r="94" spans="3:10" ht="12.75">
      <c r="C94" s="18"/>
      <c r="D94" s="18"/>
      <c r="E94" s="18"/>
      <c r="F94" s="18"/>
      <c r="G94" s="16"/>
      <c r="H94" s="16"/>
      <c r="I94" s="16"/>
      <c r="J94" s="4"/>
    </row>
    <row r="95" spans="3:10" ht="12.75">
      <c r="C95" s="18"/>
      <c r="D95" s="18"/>
      <c r="E95" s="18"/>
      <c r="F95" s="18"/>
      <c r="G95" s="16"/>
      <c r="H95" s="16"/>
      <c r="I95" s="16"/>
      <c r="J95" s="4"/>
    </row>
    <row r="96" spans="3:10" ht="12.75">
      <c r="C96" s="18"/>
      <c r="D96" s="18"/>
      <c r="E96" s="18"/>
      <c r="F96" s="18"/>
      <c r="G96" s="16"/>
      <c r="H96" s="16"/>
      <c r="I96" s="16"/>
      <c r="J96" s="4"/>
    </row>
    <row r="97" spans="3:10" ht="12.75">
      <c r="C97" s="18"/>
      <c r="D97" s="18"/>
      <c r="E97" s="18"/>
      <c r="F97" s="18"/>
      <c r="G97" s="16"/>
      <c r="H97" s="16"/>
      <c r="I97" s="16"/>
      <c r="J97" s="4"/>
    </row>
    <row r="98" spans="3:10" ht="12.75">
      <c r="C98" s="18"/>
      <c r="D98" s="18"/>
      <c r="E98" s="18"/>
      <c r="F98" s="18"/>
      <c r="G98" s="16"/>
      <c r="H98" s="16"/>
      <c r="I98" s="16"/>
      <c r="J98" s="4"/>
    </row>
    <row r="99" spans="3:10" ht="12.75">
      <c r="C99" s="18"/>
      <c r="D99" s="18"/>
      <c r="E99" s="18"/>
      <c r="F99" s="18"/>
      <c r="G99" s="16"/>
      <c r="H99" s="16"/>
      <c r="I99" s="16"/>
      <c r="J99" s="4"/>
    </row>
    <row r="100" spans="3:10" ht="12.75">
      <c r="C100" s="18"/>
      <c r="D100" s="18"/>
      <c r="E100" s="18"/>
      <c r="F100" s="18"/>
      <c r="G100" s="16"/>
      <c r="H100" s="16"/>
      <c r="I100" s="16"/>
      <c r="J100" s="4"/>
    </row>
    <row r="101" spans="3:10" ht="12.75">
      <c r="C101" s="18"/>
      <c r="D101" s="18"/>
      <c r="E101" s="18"/>
      <c r="F101" s="18"/>
      <c r="G101" s="16"/>
      <c r="H101" s="16"/>
      <c r="I101" s="16"/>
      <c r="J101" s="4"/>
    </row>
    <row r="102" spans="3:10" ht="12.75">
      <c r="C102" s="18"/>
      <c r="D102" s="18"/>
      <c r="E102" s="18"/>
      <c r="F102" s="18"/>
      <c r="G102" s="16"/>
      <c r="H102" s="16"/>
      <c r="I102" s="16"/>
      <c r="J102" s="4"/>
    </row>
    <row r="103" spans="3:10" ht="12.75">
      <c r="C103" s="18"/>
      <c r="D103" s="18"/>
      <c r="E103" s="18"/>
      <c r="F103" s="18"/>
      <c r="G103" s="16"/>
      <c r="H103" s="16"/>
      <c r="I103" s="16"/>
      <c r="J103" s="4"/>
    </row>
    <row r="104" spans="3:10" ht="12.75">
      <c r="C104" s="18"/>
      <c r="D104" s="18"/>
      <c r="E104" s="18"/>
      <c r="F104" s="18"/>
      <c r="G104" s="16"/>
      <c r="H104" s="16"/>
      <c r="I104" s="16"/>
      <c r="J104" s="4"/>
    </row>
    <row r="105" spans="3:10" ht="12.75">
      <c r="C105" s="18"/>
      <c r="D105" s="18"/>
      <c r="E105" s="18"/>
      <c r="F105" s="18"/>
      <c r="G105" s="16"/>
      <c r="H105" s="16"/>
      <c r="I105" s="16"/>
      <c r="J105" s="4"/>
    </row>
    <row r="106" spans="3:10" ht="12.75">
      <c r="C106" s="18"/>
      <c r="D106" s="18"/>
      <c r="E106" s="18"/>
      <c r="F106" s="18"/>
      <c r="G106" s="16"/>
      <c r="H106" s="16"/>
      <c r="I106" s="16"/>
      <c r="J106" s="4"/>
    </row>
    <row r="107" spans="3:10" ht="12.75">
      <c r="C107" s="18"/>
      <c r="D107" s="18"/>
      <c r="E107" s="18"/>
      <c r="F107" s="18"/>
      <c r="G107" s="16"/>
      <c r="H107" s="16"/>
      <c r="I107" s="16"/>
      <c r="J107" s="4"/>
    </row>
    <row r="108" spans="3:10" ht="12.75">
      <c r="C108" s="18"/>
      <c r="D108" s="18"/>
      <c r="E108" s="18"/>
      <c r="F108" s="18"/>
      <c r="G108" s="16"/>
      <c r="H108" s="16"/>
      <c r="I108" s="16"/>
      <c r="J108" s="4"/>
    </row>
    <row r="109" spans="3:10" ht="12.75">
      <c r="C109" s="18"/>
      <c r="D109" s="18"/>
      <c r="E109" s="18"/>
      <c r="F109" s="18"/>
      <c r="G109" s="16"/>
      <c r="H109" s="16"/>
      <c r="I109" s="16"/>
      <c r="J109" s="4"/>
    </row>
    <row r="110" spans="3:10" ht="12.75">
      <c r="C110" s="18"/>
      <c r="D110" s="18"/>
      <c r="E110" s="18"/>
      <c r="F110" s="18"/>
      <c r="G110" s="16"/>
      <c r="H110" s="16"/>
      <c r="I110" s="16"/>
      <c r="J110" s="4"/>
    </row>
    <row r="111" spans="3:10" ht="12.75">
      <c r="C111" s="18"/>
      <c r="D111" s="18"/>
      <c r="E111" s="18"/>
      <c r="F111" s="18"/>
      <c r="G111" s="16"/>
      <c r="H111" s="16"/>
      <c r="I111" s="16"/>
      <c r="J111" s="4"/>
    </row>
    <row r="112" spans="3:10" ht="12.75">
      <c r="C112" s="18"/>
      <c r="D112" s="18"/>
      <c r="E112" s="18"/>
      <c r="F112" s="18"/>
      <c r="G112" s="16"/>
      <c r="H112" s="16"/>
      <c r="I112" s="16"/>
      <c r="J112" s="4"/>
    </row>
    <row r="113" spans="3:10" ht="12.75">
      <c r="C113" s="18"/>
      <c r="D113" s="18"/>
      <c r="E113" s="18"/>
      <c r="F113" s="18"/>
      <c r="G113" s="16"/>
      <c r="H113" s="16"/>
      <c r="I113" s="16"/>
      <c r="J113" s="4"/>
    </row>
    <row r="114" spans="3:10" ht="12.75">
      <c r="C114" s="18"/>
      <c r="D114" s="18"/>
      <c r="E114" s="18"/>
      <c r="F114" s="18"/>
      <c r="G114" s="16"/>
      <c r="H114" s="16"/>
      <c r="I114" s="16"/>
      <c r="J114" s="4"/>
    </row>
    <row r="115" spans="3:10" ht="12.75">
      <c r="C115" s="18"/>
      <c r="D115" s="18"/>
      <c r="E115" s="18"/>
      <c r="F115" s="18"/>
      <c r="G115" s="16"/>
      <c r="H115" s="16"/>
      <c r="I115" s="16"/>
      <c r="J115" s="4"/>
    </row>
    <row r="116" spans="3:10" ht="12.75">
      <c r="C116" s="18"/>
      <c r="D116" s="18"/>
      <c r="E116" s="18"/>
      <c r="F116" s="18"/>
      <c r="G116" s="16"/>
      <c r="H116" s="16"/>
      <c r="I116" s="16"/>
      <c r="J116" s="4"/>
    </row>
    <row r="117" spans="3:10" ht="12.75">
      <c r="C117" s="18"/>
      <c r="D117" s="18"/>
      <c r="E117" s="18"/>
      <c r="F117" s="18"/>
      <c r="G117" s="16"/>
      <c r="H117" s="16"/>
      <c r="I117" s="16"/>
      <c r="J117" s="4"/>
    </row>
    <row r="118" spans="3:10" ht="12.75">
      <c r="C118" s="18"/>
      <c r="D118" s="18"/>
      <c r="E118" s="18"/>
      <c r="F118" s="18"/>
      <c r="G118" s="16"/>
      <c r="H118" s="16"/>
      <c r="I118" s="16"/>
      <c r="J118" s="4"/>
    </row>
    <row r="119" spans="3:10" ht="12.75">
      <c r="C119" s="18"/>
      <c r="D119" s="18"/>
      <c r="E119" s="18"/>
      <c r="F119" s="18"/>
      <c r="G119" s="16"/>
      <c r="H119" s="16"/>
      <c r="I119" s="16"/>
      <c r="J119" s="4"/>
    </row>
    <row r="120" spans="3:10" ht="12.75">
      <c r="C120" s="18"/>
      <c r="D120" s="18"/>
      <c r="E120" s="18"/>
      <c r="F120" s="18"/>
      <c r="G120" s="16"/>
      <c r="H120" s="16"/>
      <c r="I120" s="16"/>
      <c r="J120" s="4"/>
    </row>
    <row r="121" spans="3:10" ht="12.75">
      <c r="C121" s="18"/>
      <c r="D121" s="18"/>
      <c r="E121" s="18"/>
      <c r="F121" s="18"/>
      <c r="G121" s="16"/>
      <c r="H121" s="16"/>
      <c r="I121" s="16"/>
      <c r="J121" s="4"/>
    </row>
    <row r="122" spans="3:10" ht="12.75">
      <c r="C122" s="18"/>
      <c r="D122" s="18"/>
      <c r="E122" s="18"/>
      <c r="F122" s="18"/>
      <c r="G122" s="16"/>
      <c r="H122" s="16"/>
      <c r="I122" s="16"/>
      <c r="J122" s="4"/>
    </row>
    <row r="123" spans="3:10" ht="12.75">
      <c r="C123" s="18"/>
      <c r="D123" s="18"/>
      <c r="E123" s="18"/>
      <c r="F123" s="18"/>
      <c r="G123" s="16"/>
      <c r="H123" s="16"/>
      <c r="I123" s="16"/>
      <c r="J123" s="4"/>
    </row>
    <row r="124" spans="3:10" ht="12.75">
      <c r="C124" s="18"/>
      <c r="D124" s="18"/>
      <c r="E124" s="18"/>
      <c r="F124" s="18"/>
      <c r="G124" s="16"/>
      <c r="H124" s="16"/>
      <c r="I124" s="16"/>
      <c r="J124" s="4"/>
    </row>
    <row r="125" spans="3:10" ht="12.75">
      <c r="C125" s="18"/>
      <c r="D125" s="18"/>
      <c r="E125" s="18"/>
      <c r="F125" s="18"/>
      <c r="G125" s="16"/>
      <c r="H125" s="16"/>
      <c r="I125" s="16"/>
      <c r="J125" s="4"/>
    </row>
    <row r="126" spans="3:10" ht="12.75">
      <c r="C126" s="18"/>
      <c r="D126" s="18"/>
      <c r="E126" s="18"/>
      <c r="F126" s="18"/>
      <c r="G126" s="16"/>
      <c r="H126" s="16"/>
      <c r="I126" s="16"/>
      <c r="J126" s="4"/>
    </row>
    <row r="127" spans="3:10" ht="12.75">
      <c r="C127" s="18"/>
      <c r="D127" s="18"/>
      <c r="E127" s="18"/>
      <c r="F127" s="18"/>
      <c r="G127" s="16"/>
      <c r="H127" s="16"/>
      <c r="I127" s="16"/>
      <c r="J127" s="4"/>
    </row>
    <row r="128" spans="3:10" ht="12.75">
      <c r="C128" s="18"/>
      <c r="D128" s="18"/>
      <c r="E128" s="18"/>
      <c r="F128" s="18"/>
      <c r="G128" s="16"/>
      <c r="H128" s="16"/>
      <c r="I128" s="16"/>
      <c r="J128" s="4"/>
    </row>
    <row r="129" spans="3:10" ht="12.75">
      <c r="C129" s="18"/>
      <c r="D129" s="18"/>
      <c r="E129" s="18"/>
      <c r="F129" s="18"/>
      <c r="G129" s="16"/>
      <c r="H129" s="16"/>
      <c r="I129" s="16"/>
      <c r="J129" s="4"/>
    </row>
    <row r="130" spans="3:10" ht="12.75">
      <c r="C130" s="18"/>
      <c r="D130" s="18"/>
      <c r="E130" s="18"/>
      <c r="F130" s="18"/>
      <c r="G130" s="16"/>
      <c r="H130" s="16"/>
      <c r="I130" s="16"/>
      <c r="J130" s="4"/>
    </row>
    <row r="131" spans="3:10" ht="12.75">
      <c r="C131" s="18"/>
      <c r="D131" s="18"/>
      <c r="E131" s="18"/>
      <c r="F131" s="18"/>
      <c r="G131" s="16"/>
      <c r="H131" s="16"/>
      <c r="I131" s="16"/>
      <c r="J131" s="4"/>
    </row>
    <row r="132" spans="3:10" ht="12.75">
      <c r="C132" s="18"/>
      <c r="D132" s="18"/>
      <c r="E132" s="18"/>
      <c r="F132" s="18"/>
      <c r="G132" s="16"/>
      <c r="H132" s="16"/>
      <c r="I132" s="16"/>
      <c r="J132" s="4"/>
    </row>
    <row r="133" spans="3:10" ht="12.75">
      <c r="C133" s="18"/>
      <c r="D133" s="18"/>
      <c r="E133" s="18"/>
      <c r="F133" s="18"/>
      <c r="G133" s="16"/>
      <c r="H133" s="16"/>
      <c r="I133" s="16"/>
      <c r="J133" s="4"/>
    </row>
    <row r="134" spans="3:10" ht="12.75">
      <c r="C134" s="18"/>
      <c r="D134" s="18"/>
      <c r="E134" s="18"/>
      <c r="F134" s="18"/>
      <c r="G134" s="16"/>
      <c r="H134" s="16"/>
      <c r="I134" s="16"/>
      <c r="J134" s="4"/>
    </row>
    <row r="135" spans="3:10" ht="12.75">
      <c r="C135" s="18"/>
      <c r="D135" s="18"/>
      <c r="E135" s="18"/>
      <c r="F135" s="18"/>
      <c r="G135" s="16"/>
      <c r="H135" s="16"/>
      <c r="I135" s="16"/>
      <c r="J135" s="4"/>
    </row>
    <row r="136" spans="3:10" ht="12.75">
      <c r="C136" s="18"/>
      <c r="D136" s="18"/>
      <c r="E136" s="18"/>
      <c r="F136" s="18"/>
      <c r="G136" s="16"/>
      <c r="H136" s="16"/>
      <c r="I136" s="16"/>
      <c r="J136" s="4"/>
    </row>
    <row r="137" spans="3:10" ht="12.75">
      <c r="C137" s="18"/>
      <c r="D137" s="18"/>
      <c r="E137" s="18"/>
      <c r="F137" s="18"/>
      <c r="G137" s="16"/>
      <c r="H137" s="16"/>
      <c r="I137" s="16"/>
      <c r="J137" s="4"/>
    </row>
    <row r="138" spans="3:10" ht="12.75">
      <c r="C138" s="18"/>
      <c r="D138" s="18"/>
      <c r="E138" s="18"/>
      <c r="F138" s="18"/>
      <c r="G138" s="16"/>
      <c r="H138" s="16"/>
      <c r="I138" s="16"/>
      <c r="J138" s="4"/>
    </row>
    <row r="139" spans="3:10" ht="12.75">
      <c r="C139" s="18"/>
      <c r="D139" s="18"/>
      <c r="E139" s="18"/>
      <c r="F139" s="18"/>
      <c r="G139" s="16"/>
      <c r="H139" s="16"/>
      <c r="I139" s="16"/>
      <c r="J139" s="4"/>
    </row>
    <row r="140" spans="3:10" ht="12.75">
      <c r="C140" s="18"/>
      <c r="D140" s="18"/>
      <c r="E140" s="18"/>
      <c r="F140" s="18"/>
      <c r="G140" s="16"/>
      <c r="H140" s="16"/>
      <c r="I140" s="16"/>
      <c r="J140" s="4"/>
    </row>
    <row r="141" spans="3:10" ht="12.75">
      <c r="C141" s="18"/>
      <c r="D141" s="18"/>
      <c r="E141" s="18"/>
      <c r="F141" s="18"/>
      <c r="G141" s="16"/>
      <c r="H141" s="16"/>
      <c r="I141" s="16"/>
      <c r="J141" s="4"/>
    </row>
    <row r="142" spans="3:10" ht="12.75">
      <c r="C142" s="18"/>
      <c r="D142" s="18"/>
      <c r="E142" s="18"/>
      <c r="F142" s="18"/>
      <c r="G142" s="16"/>
      <c r="H142" s="16"/>
      <c r="I142" s="16"/>
      <c r="J142" s="4"/>
    </row>
    <row r="143" spans="3:10" ht="12.75">
      <c r="C143" s="18"/>
      <c r="D143" s="18"/>
      <c r="E143" s="18"/>
      <c r="F143" s="18"/>
      <c r="G143" s="16"/>
      <c r="H143" s="16"/>
      <c r="I143" s="16"/>
      <c r="J143" s="4"/>
    </row>
    <row r="144" spans="3:10" ht="12.75">
      <c r="C144" s="18"/>
      <c r="D144" s="18"/>
      <c r="E144" s="18"/>
      <c r="F144" s="18"/>
      <c r="G144" s="16"/>
      <c r="H144" s="16"/>
      <c r="I144" s="16"/>
      <c r="J144" s="4"/>
    </row>
    <row r="145" spans="3:10" ht="12.75">
      <c r="C145" s="18"/>
      <c r="D145" s="18"/>
      <c r="E145" s="18"/>
      <c r="F145" s="18"/>
      <c r="G145" s="16"/>
      <c r="H145" s="16"/>
      <c r="I145" s="16"/>
      <c r="J145" s="4"/>
    </row>
    <row r="146" spans="3:10" ht="12.75">
      <c r="C146" s="18"/>
      <c r="D146" s="18"/>
      <c r="E146" s="18"/>
      <c r="F146" s="18"/>
      <c r="G146" s="16"/>
      <c r="H146" s="16"/>
      <c r="I146" s="16"/>
      <c r="J146" s="4"/>
    </row>
    <row r="147" spans="3:10" ht="12.75">
      <c r="C147" s="18"/>
      <c r="D147" s="18"/>
      <c r="E147" s="18"/>
      <c r="F147" s="18"/>
      <c r="G147" s="16"/>
      <c r="H147" s="16"/>
      <c r="I147" s="16"/>
      <c r="J147" s="4"/>
    </row>
    <row r="148" spans="3:10" ht="12.75">
      <c r="C148" s="18"/>
      <c r="D148" s="18"/>
      <c r="E148" s="18"/>
      <c r="F148" s="18"/>
      <c r="G148" s="16"/>
      <c r="H148" s="16"/>
      <c r="I148" s="16"/>
      <c r="J148" s="4"/>
    </row>
    <row r="149" spans="3:10" ht="12.75">
      <c r="C149" s="18"/>
      <c r="D149" s="18"/>
      <c r="E149" s="18"/>
      <c r="F149" s="18"/>
      <c r="G149" s="16"/>
      <c r="H149" s="16"/>
      <c r="I149" s="16"/>
      <c r="J149" s="4"/>
    </row>
    <row r="150" spans="3:10" ht="12.75">
      <c r="C150" s="18"/>
      <c r="D150" s="18"/>
      <c r="E150" s="18"/>
      <c r="F150" s="18"/>
      <c r="G150" s="16"/>
      <c r="H150" s="16"/>
      <c r="I150" s="16"/>
      <c r="J150" s="4"/>
    </row>
    <row r="151" spans="3:10" ht="12.75">
      <c r="C151" s="18"/>
      <c r="D151" s="18"/>
      <c r="E151" s="18"/>
      <c r="F151" s="18"/>
      <c r="G151" s="16"/>
      <c r="H151" s="16"/>
      <c r="I151" s="16"/>
      <c r="J151" s="4"/>
    </row>
    <row r="152" spans="3:10" ht="12.75">
      <c r="C152" s="18"/>
      <c r="D152" s="18"/>
      <c r="E152" s="18"/>
      <c r="F152" s="18"/>
      <c r="G152" s="16"/>
      <c r="H152" s="16"/>
      <c r="I152" s="16"/>
      <c r="J152" s="4"/>
    </row>
    <row r="153" spans="3:10" ht="12.75">
      <c r="C153" s="18"/>
      <c r="D153" s="18"/>
      <c r="E153" s="18"/>
      <c r="F153" s="18"/>
      <c r="G153" s="16"/>
      <c r="H153" s="16"/>
      <c r="I153" s="16"/>
      <c r="J153" s="4"/>
    </row>
    <row r="154" spans="3:10" ht="12.75">
      <c r="C154" s="18"/>
      <c r="D154" s="18"/>
      <c r="E154" s="18"/>
      <c r="F154" s="18"/>
      <c r="G154" s="16"/>
      <c r="H154" s="16"/>
      <c r="I154" s="16"/>
      <c r="J154" s="4"/>
    </row>
    <row r="155" spans="3:10" ht="12.75">
      <c r="C155" s="18"/>
      <c r="D155" s="18"/>
      <c r="E155" s="18"/>
      <c r="F155" s="18"/>
      <c r="G155" s="16"/>
      <c r="H155" s="16"/>
      <c r="I155" s="16"/>
      <c r="J155" s="4"/>
    </row>
    <row r="156" spans="3:10" ht="12.75">
      <c r="C156" s="18"/>
      <c r="D156" s="18"/>
      <c r="E156" s="18"/>
      <c r="F156" s="18"/>
      <c r="G156" s="16"/>
      <c r="H156" s="16"/>
      <c r="I156" s="16"/>
      <c r="J156" s="4"/>
    </row>
    <row r="157" spans="3:10" ht="12.75">
      <c r="C157" s="18"/>
      <c r="D157" s="18"/>
      <c r="E157" s="18"/>
      <c r="F157" s="18"/>
      <c r="G157" s="16"/>
      <c r="H157" s="16"/>
      <c r="I157" s="16"/>
      <c r="J157" s="4"/>
    </row>
    <row r="158" spans="3:10" ht="12.75">
      <c r="C158" s="18"/>
      <c r="D158" s="18"/>
      <c r="E158" s="18"/>
      <c r="F158" s="18"/>
      <c r="G158" s="16"/>
      <c r="H158" s="16"/>
      <c r="I158" s="16"/>
      <c r="J158" s="4"/>
    </row>
    <row r="159" spans="3:10" ht="12.75">
      <c r="C159" s="18"/>
      <c r="D159" s="18"/>
      <c r="E159" s="18"/>
      <c r="F159" s="18"/>
      <c r="G159" s="16"/>
      <c r="H159" s="16"/>
      <c r="I159" s="16"/>
      <c r="J159" s="4"/>
    </row>
    <row r="160" spans="3:10" ht="12.75">
      <c r="C160" s="18"/>
      <c r="D160" s="18"/>
      <c r="E160" s="18"/>
      <c r="F160" s="18"/>
      <c r="G160" s="16"/>
      <c r="H160" s="16"/>
      <c r="I160" s="16"/>
      <c r="J160" s="4"/>
    </row>
    <row r="161" spans="3:10" ht="12.75">
      <c r="C161" s="18"/>
      <c r="D161" s="18"/>
      <c r="E161" s="18"/>
      <c r="F161" s="18"/>
      <c r="G161" s="16"/>
      <c r="H161" s="16"/>
      <c r="I161" s="16"/>
      <c r="J161" s="4"/>
    </row>
    <row r="162" spans="3:10" ht="12.75">
      <c r="C162" s="18"/>
      <c r="D162" s="18"/>
      <c r="E162" s="18"/>
      <c r="F162" s="18"/>
      <c r="G162" s="16"/>
      <c r="H162" s="16"/>
      <c r="I162" s="16"/>
      <c r="J162" s="4"/>
    </row>
    <row r="163" spans="3:10" ht="12.75">
      <c r="C163" s="18"/>
      <c r="D163" s="18"/>
      <c r="E163" s="18"/>
      <c r="F163" s="18"/>
      <c r="G163" s="16"/>
      <c r="H163" s="16"/>
      <c r="I163" s="16"/>
      <c r="J163" s="4"/>
    </row>
    <row r="164" spans="3:10" ht="12.75">
      <c r="C164" s="18"/>
      <c r="D164" s="18"/>
      <c r="E164" s="18"/>
      <c r="F164" s="18"/>
      <c r="G164" s="16"/>
      <c r="H164" s="16"/>
      <c r="I164" s="16"/>
      <c r="J164" s="4"/>
    </row>
    <row r="165" spans="3:10" ht="12.75">
      <c r="C165" s="18"/>
      <c r="D165" s="18"/>
      <c r="E165" s="18"/>
      <c r="F165" s="18"/>
      <c r="G165" s="16"/>
      <c r="H165" s="16"/>
      <c r="I165" s="16"/>
      <c r="J165" s="4"/>
    </row>
    <row r="166" spans="3:10" ht="12.75">
      <c r="C166" s="18"/>
      <c r="D166" s="18"/>
      <c r="E166" s="18"/>
      <c r="F166" s="18"/>
      <c r="G166" s="16"/>
      <c r="H166" s="16"/>
      <c r="I166" s="16"/>
      <c r="J166" s="4"/>
    </row>
    <row r="167" spans="3:10" ht="12.75">
      <c r="C167" s="18"/>
      <c r="D167" s="18"/>
      <c r="E167" s="18"/>
      <c r="F167" s="18"/>
      <c r="G167" s="16"/>
      <c r="H167" s="16"/>
      <c r="I167" s="16"/>
      <c r="J167" s="4"/>
    </row>
    <row r="168" spans="3:10" ht="12.75">
      <c r="C168" s="18"/>
      <c r="D168" s="18"/>
      <c r="E168" s="18"/>
      <c r="F168" s="18"/>
      <c r="G168" s="16"/>
      <c r="H168" s="16"/>
      <c r="I168" s="16"/>
      <c r="J168" s="4"/>
    </row>
    <row r="169" spans="3:10" ht="12.75">
      <c r="C169" s="18"/>
      <c r="D169" s="18"/>
      <c r="E169" s="18"/>
      <c r="F169" s="18"/>
      <c r="G169" s="16"/>
      <c r="H169" s="16"/>
      <c r="I169" s="16"/>
      <c r="J169" s="4"/>
    </row>
    <row r="170" spans="3:10" ht="12.75">
      <c r="C170" s="18"/>
      <c r="D170" s="18"/>
      <c r="E170" s="18"/>
      <c r="F170" s="18"/>
      <c r="G170" s="16"/>
      <c r="H170" s="16"/>
      <c r="I170" s="16"/>
      <c r="J170" s="4"/>
    </row>
    <row r="171" spans="3:10" ht="12.75">
      <c r="C171" s="18"/>
      <c r="D171" s="18"/>
      <c r="E171" s="18"/>
      <c r="F171" s="18"/>
      <c r="G171" s="16"/>
      <c r="H171" s="16"/>
      <c r="I171" s="16"/>
      <c r="J171" s="4"/>
    </row>
    <row r="172" spans="3:10" ht="12.75">
      <c r="C172" s="18"/>
      <c r="D172" s="18"/>
      <c r="E172" s="18"/>
      <c r="F172" s="18"/>
      <c r="G172" s="16"/>
      <c r="H172" s="16"/>
      <c r="I172" s="16"/>
      <c r="J172" s="4"/>
    </row>
    <row r="173" spans="3:10" ht="12.75">
      <c r="C173" s="18"/>
      <c r="D173" s="18"/>
      <c r="E173" s="18"/>
      <c r="F173" s="18"/>
      <c r="G173" s="16"/>
      <c r="H173" s="16"/>
      <c r="I173" s="16"/>
      <c r="J173" s="4"/>
    </row>
    <row r="174" spans="3:10" ht="12.75">
      <c r="C174" s="18"/>
      <c r="D174" s="18"/>
      <c r="E174" s="18"/>
      <c r="F174" s="18"/>
      <c r="G174" s="16"/>
      <c r="H174" s="16"/>
      <c r="I174" s="16"/>
      <c r="J174" s="4"/>
    </row>
    <row r="175" spans="3:10" ht="12.75">
      <c r="C175" s="18"/>
      <c r="D175" s="18"/>
      <c r="E175" s="18"/>
      <c r="F175" s="18"/>
      <c r="G175" s="16"/>
      <c r="H175" s="16"/>
      <c r="I175" s="16"/>
      <c r="J175" s="4"/>
    </row>
    <row r="176" spans="3:10" ht="12.75">
      <c r="C176" s="18"/>
      <c r="D176" s="18"/>
      <c r="E176" s="18"/>
      <c r="F176" s="18"/>
      <c r="G176" s="16"/>
      <c r="H176" s="16"/>
      <c r="I176" s="16"/>
      <c r="J176" s="4"/>
    </row>
    <row r="177" spans="3:10" ht="12.75">
      <c r="C177" s="18"/>
      <c r="D177" s="18"/>
      <c r="E177" s="18"/>
      <c r="F177" s="18"/>
      <c r="G177" s="16"/>
      <c r="H177" s="16"/>
      <c r="I177" s="16"/>
      <c r="J177" s="4"/>
    </row>
    <row r="178" spans="3:10" ht="12.75">
      <c r="C178" s="18"/>
      <c r="D178" s="18"/>
      <c r="E178" s="18"/>
      <c r="F178" s="18"/>
      <c r="G178" s="16"/>
      <c r="H178" s="16"/>
      <c r="I178" s="16"/>
      <c r="J178" s="4"/>
    </row>
    <row r="179" spans="3:10" ht="12.75">
      <c r="C179" s="18"/>
      <c r="D179" s="18"/>
      <c r="E179" s="18"/>
      <c r="F179" s="18"/>
      <c r="G179" s="16"/>
      <c r="H179" s="16"/>
      <c r="I179" s="16"/>
      <c r="J179" s="4"/>
    </row>
    <row r="180" spans="3:10" ht="12.75">
      <c r="C180" s="18"/>
      <c r="D180" s="18"/>
      <c r="E180" s="18"/>
      <c r="F180" s="18"/>
      <c r="G180" s="16"/>
      <c r="H180" s="16"/>
      <c r="I180" s="16"/>
      <c r="J180" s="4"/>
    </row>
    <row r="181" spans="3:10" ht="12.75">
      <c r="C181" s="18"/>
      <c r="D181" s="18"/>
      <c r="E181" s="18"/>
      <c r="F181" s="18"/>
      <c r="G181" s="16"/>
      <c r="H181" s="16"/>
      <c r="I181" s="16"/>
      <c r="J181" s="4"/>
    </row>
    <row r="182" spans="3:10" ht="12.75">
      <c r="C182" s="18"/>
      <c r="D182" s="18"/>
      <c r="E182" s="18"/>
      <c r="F182" s="18"/>
      <c r="G182" s="16"/>
      <c r="H182" s="16"/>
      <c r="I182" s="16"/>
      <c r="J182" s="4"/>
    </row>
    <row r="183" spans="3:10" ht="12.75">
      <c r="C183" s="18"/>
      <c r="D183" s="18"/>
      <c r="E183" s="18"/>
      <c r="F183" s="18"/>
      <c r="G183" s="16"/>
      <c r="H183" s="16"/>
      <c r="I183" s="16"/>
      <c r="J183" s="4"/>
    </row>
    <row r="184" spans="3:10" ht="12.75">
      <c r="C184" s="18"/>
      <c r="D184" s="18"/>
      <c r="E184" s="18"/>
      <c r="F184" s="18"/>
      <c r="G184" s="16"/>
      <c r="H184" s="16"/>
      <c r="I184" s="16"/>
      <c r="J184" s="4"/>
    </row>
    <row r="185" spans="3:10" ht="12.75">
      <c r="C185" s="18"/>
      <c r="D185" s="18"/>
      <c r="E185" s="18"/>
      <c r="F185" s="18"/>
      <c r="G185" s="16"/>
      <c r="H185" s="16"/>
      <c r="I185" s="16"/>
      <c r="J185" s="4"/>
    </row>
    <row r="186" spans="3:10" ht="12.75">
      <c r="C186" s="18"/>
      <c r="D186" s="18"/>
      <c r="E186" s="18"/>
      <c r="F186" s="18"/>
      <c r="G186" s="16"/>
      <c r="H186" s="16"/>
      <c r="I186" s="16"/>
      <c r="J186" s="4"/>
    </row>
    <row r="187" spans="3:10" ht="12.75">
      <c r="C187" s="18"/>
      <c r="D187" s="18"/>
      <c r="E187" s="18"/>
      <c r="F187" s="18"/>
      <c r="G187" s="16"/>
      <c r="H187" s="16"/>
      <c r="I187" s="16"/>
      <c r="J187" s="4"/>
    </row>
    <row r="188" spans="3:10" ht="12.75">
      <c r="C188" s="18"/>
      <c r="D188" s="18"/>
      <c r="E188" s="18"/>
      <c r="F188" s="18"/>
      <c r="G188" s="16"/>
      <c r="H188" s="16"/>
      <c r="I188" s="16"/>
      <c r="J188" s="4"/>
    </row>
    <row r="189" spans="3:10" ht="12.75">
      <c r="C189" s="18"/>
      <c r="D189" s="18"/>
      <c r="E189" s="18"/>
      <c r="F189" s="18"/>
      <c r="G189" s="16"/>
      <c r="H189" s="16"/>
      <c r="I189" s="16"/>
      <c r="J189" s="4"/>
    </row>
    <row r="190" spans="3:10" ht="12.75">
      <c r="C190" s="18"/>
      <c r="D190" s="18"/>
      <c r="E190" s="18"/>
      <c r="F190" s="18"/>
      <c r="G190" s="16"/>
      <c r="H190" s="16"/>
      <c r="I190" s="16"/>
      <c r="J190" s="4"/>
    </row>
    <row r="191" spans="3:10" ht="12.75">
      <c r="C191" s="18"/>
      <c r="D191" s="18"/>
      <c r="E191" s="18"/>
      <c r="F191" s="18"/>
      <c r="G191" s="16"/>
      <c r="H191" s="16"/>
      <c r="I191" s="16"/>
      <c r="J191" s="4"/>
    </row>
    <row r="192" spans="3:10" ht="12.75">
      <c r="C192" s="18"/>
      <c r="D192" s="18"/>
      <c r="E192" s="18"/>
      <c r="F192" s="18"/>
      <c r="G192" s="16"/>
      <c r="H192" s="16"/>
      <c r="I192" s="16"/>
      <c r="J192" s="4"/>
    </row>
    <row r="193" spans="3:10" ht="12.75">
      <c r="C193" s="18"/>
      <c r="D193" s="18"/>
      <c r="E193" s="18"/>
      <c r="F193" s="18"/>
      <c r="G193" s="16"/>
      <c r="H193" s="16"/>
      <c r="I193" s="16"/>
      <c r="J193" s="4"/>
    </row>
    <row r="194" spans="3:10" ht="12.75">
      <c r="C194" s="18"/>
      <c r="D194" s="18"/>
      <c r="E194" s="18"/>
      <c r="F194" s="18"/>
      <c r="G194" s="16"/>
      <c r="H194" s="16"/>
      <c r="I194" s="16"/>
      <c r="J194" s="4"/>
    </row>
    <row r="195" spans="3:10" ht="12.75">
      <c r="C195" s="18"/>
      <c r="D195" s="18"/>
      <c r="E195" s="18"/>
      <c r="F195" s="18"/>
      <c r="G195" s="16"/>
      <c r="H195" s="16"/>
      <c r="I195" s="16"/>
      <c r="J195" s="4"/>
    </row>
    <row r="196" spans="3:10" ht="12.75">
      <c r="C196" s="18"/>
      <c r="D196" s="18"/>
      <c r="E196" s="18"/>
      <c r="F196" s="18"/>
      <c r="G196" s="16"/>
      <c r="H196" s="16"/>
      <c r="I196" s="16"/>
      <c r="J196" s="4"/>
    </row>
    <row r="197" spans="3:10" ht="12.75">
      <c r="C197" s="18"/>
      <c r="D197" s="18"/>
      <c r="E197" s="18"/>
      <c r="F197" s="18"/>
      <c r="G197" s="16"/>
      <c r="H197" s="16"/>
      <c r="I197" s="16"/>
      <c r="J197" s="4"/>
    </row>
    <row r="198" spans="3:10" ht="12.75">
      <c r="C198" s="18"/>
      <c r="D198" s="18"/>
      <c r="E198" s="18"/>
      <c r="F198" s="18"/>
      <c r="G198" s="16"/>
      <c r="H198" s="16"/>
      <c r="I198" s="16"/>
      <c r="J198" s="4"/>
    </row>
    <row r="199" spans="3:10" ht="12.75">
      <c r="C199" s="18"/>
      <c r="D199" s="18"/>
      <c r="E199" s="18"/>
      <c r="F199" s="18"/>
      <c r="G199" s="16"/>
      <c r="H199" s="16"/>
      <c r="I199" s="16"/>
      <c r="J199" s="4"/>
    </row>
    <row r="200" spans="3:10" ht="12.75">
      <c r="C200" s="18"/>
      <c r="D200" s="18"/>
      <c r="E200" s="18"/>
      <c r="F200" s="18"/>
      <c r="G200" s="16"/>
      <c r="H200" s="16"/>
      <c r="I200" s="16"/>
      <c r="J200" s="4"/>
    </row>
    <row r="201" spans="3:10" ht="12.75">
      <c r="C201" s="18"/>
      <c r="D201" s="18"/>
      <c r="E201" s="18"/>
      <c r="F201" s="18"/>
      <c r="G201" s="16"/>
      <c r="H201" s="16"/>
      <c r="I201" s="16"/>
      <c r="J201" s="4"/>
    </row>
    <row r="202" spans="3:10" ht="12.75">
      <c r="C202" s="18"/>
      <c r="D202" s="18"/>
      <c r="E202" s="18"/>
      <c r="F202" s="18"/>
      <c r="G202" s="16"/>
      <c r="H202" s="16"/>
      <c r="I202" s="16"/>
      <c r="J202" s="4"/>
    </row>
    <row r="203" spans="3:10" ht="12.75">
      <c r="C203" s="18"/>
      <c r="D203" s="18"/>
      <c r="E203" s="18"/>
      <c r="F203" s="18"/>
      <c r="G203" s="16"/>
      <c r="H203" s="16"/>
      <c r="I203" s="16"/>
      <c r="J203" s="4"/>
    </row>
    <row r="204" spans="3:10" ht="12.75">
      <c r="C204" s="18"/>
      <c r="D204" s="18"/>
      <c r="E204" s="18"/>
      <c r="F204" s="18"/>
      <c r="G204" s="16"/>
      <c r="H204" s="16"/>
      <c r="I204" s="16"/>
      <c r="J204" s="4"/>
    </row>
    <row r="205" spans="3:10" ht="12.75">
      <c r="C205" s="18"/>
      <c r="D205" s="18"/>
      <c r="E205" s="18"/>
      <c r="F205" s="18"/>
      <c r="G205" s="16"/>
      <c r="H205" s="16"/>
      <c r="I205" s="16"/>
      <c r="J205" s="4"/>
    </row>
    <row r="206" spans="3:10" ht="12.75">
      <c r="C206" s="18"/>
      <c r="D206" s="18"/>
      <c r="E206" s="18"/>
      <c r="F206" s="18"/>
      <c r="G206" s="16"/>
      <c r="H206" s="16"/>
      <c r="I206" s="16"/>
      <c r="J206" s="4"/>
    </row>
    <row r="207" spans="3:10" ht="12.75">
      <c r="C207" s="18"/>
      <c r="D207" s="18"/>
      <c r="E207" s="18"/>
      <c r="F207" s="18"/>
      <c r="G207" s="16"/>
      <c r="H207" s="16"/>
      <c r="I207" s="16"/>
      <c r="J207" s="4"/>
    </row>
    <row r="208" spans="3:10" ht="12.75">
      <c r="C208" s="18"/>
      <c r="D208" s="18"/>
      <c r="E208" s="18"/>
      <c r="F208" s="18"/>
      <c r="G208" s="16"/>
      <c r="H208" s="16"/>
      <c r="I208" s="16"/>
      <c r="J208" s="4"/>
    </row>
    <row r="209" spans="3:10" ht="12.75">
      <c r="C209" s="18"/>
      <c r="D209" s="18"/>
      <c r="E209" s="18"/>
      <c r="F209" s="18"/>
      <c r="G209" s="16"/>
      <c r="H209" s="16"/>
      <c r="I209" s="16"/>
      <c r="J209" s="4"/>
    </row>
    <row r="210" spans="3:10" ht="12.75">
      <c r="C210" s="18"/>
      <c r="D210" s="18"/>
      <c r="E210" s="18"/>
      <c r="F210" s="18"/>
      <c r="G210" s="16"/>
      <c r="H210" s="16"/>
      <c r="I210" s="16"/>
      <c r="J210" s="4"/>
    </row>
    <row r="211" spans="3:10" ht="12.75">
      <c r="C211" s="18"/>
      <c r="D211" s="18"/>
      <c r="E211" s="18"/>
      <c r="F211" s="18"/>
      <c r="G211" s="16"/>
      <c r="H211" s="16"/>
      <c r="I211" s="16"/>
      <c r="J211" s="4"/>
    </row>
    <row r="212" spans="3:10" ht="12.75">
      <c r="C212" s="18"/>
      <c r="D212" s="18"/>
      <c r="E212" s="18"/>
      <c r="F212" s="18"/>
      <c r="G212" s="16"/>
      <c r="H212" s="16"/>
      <c r="I212" s="16"/>
      <c r="J212" s="4"/>
    </row>
    <row r="213" spans="3:10" ht="12.75">
      <c r="C213" s="18"/>
      <c r="D213" s="18"/>
      <c r="E213" s="18"/>
      <c r="F213" s="18"/>
      <c r="G213" s="16"/>
      <c r="H213" s="16"/>
      <c r="I213" s="16"/>
      <c r="J213" s="4"/>
    </row>
    <row r="214" spans="3:10" ht="12.75">
      <c r="C214" s="18"/>
      <c r="D214" s="18"/>
      <c r="E214" s="18"/>
      <c r="F214" s="18"/>
      <c r="G214" s="16"/>
      <c r="H214" s="16"/>
      <c r="I214" s="16"/>
      <c r="J214" s="4"/>
    </row>
    <row r="215" spans="3:10" ht="12.75">
      <c r="C215" s="18"/>
      <c r="D215" s="18"/>
      <c r="E215" s="18"/>
      <c r="F215" s="18"/>
      <c r="G215" s="16"/>
      <c r="H215" s="16"/>
      <c r="I215" s="16"/>
      <c r="J215" s="4"/>
    </row>
    <row r="216" spans="3:10" ht="12.75">
      <c r="C216" s="18"/>
      <c r="D216" s="18"/>
      <c r="E216" s="18"/>
      <c r="F216" s="18"/>
      <c r="G216" s="16"/>
      <c r="H216" s="16"/>
      <c r="I216" s="16"/>
      <c r="J216" s="4"/>
    </row>
    <row r="217" spans="3:10" ht="12.75">
      <c r="C217" s="18"/>
      <c r="D217" s="18"/>
      <c r="E217" s="18"/>
      <c r="F217" s="18"/>
      <c r="G217" s="16"/>
      <c r="H217" s="16"/>
      <c r="I217" s="16"/>
      <c r="J217" s="4"/>
    </row>
    <row r="218" spans="3:10" ht="12.75">
      <c r="C218" s="18"/>
      <c r="D218" s="18"/>
      <c r="E218" s="18"/>
      <c r="F218" s="18"/>
      <c r="G218" s="16"/>
      <c r="H218" s="16"/>
      <c r="I218" s="16"/>
      <c r="J218" s="4"/>
    </row>
    <row r="219" spans="3:10" ht="12.75">
      <c r="C219" s="18"/>
      <c r="D219" s="18"/>
      <c r="E219" s="18"/>
      <c r="F219" s="18"/>
      <c r="G219" s="16"/>
      <c r="H219" s="16"/>
      <c r="I219" s="16"/>
      <c r="J219" s="4"/>
    </row>
    <row r="220" spans="3:10" ht="12.75">
      <c r="C220" s="18"/>
      <c r="D220" s="18"/>
      <c r="E220" s="18"/>
      <c r="F220" s="18"/>
      <c r="G220" s="16"/>
      <c r="H220" s="16"/>
      <c r="I220" s="16"/>
      <c r="J220" s="4"/>
    </row>
    <row r="221" spans="3:10" ht="12.75">
      <c r="C221" s="18"/>
      <c r="D221" s="18"/>
      <c r="E221" s="18"/>
      <c r="F221" s="18"/>
      <c r="G221" s="16"/>
      <c r="H221" s="16"/>
      <c r="I221" s="16"/>
      <c r="J221" s="4"/>
    </row>
    <row r="222" spans="3:10" ht="12.75">
      <c r="C222" s="18"/>
      <c r="D222" s="18"/>
      <c r="E222" s="18"/>
      <c r="F222" s="18"/>
      <c r="G222" s="16"/>
      <c r="H222" s="16"/>
      <c r="I222" s="16"/>
      <c r="J222" s="4"/>
    </row>
    <row r="223" spans="3:10" ht="12.75">
      <c r="C223" s="18"/>
      <c r="D223" s="18"/>
      <c r="E223" s="18"/>
      <c r="F223" s="18"/>
      <c r="G223" s="16"/>
      <c r="H223" s="16"/>
      <c r="I223" s="16"/>
      <c r="J223" s="4"/>
    </row>
    <row r="224" spans="3:10" ht="12.75">
      <c r="C224" s="18"/>
      <c r="D224" s="18"/>
      <c r="E224" s="18"/>
      <c r="F224" s="18"/>
      <c r="G224" s="16"/>
      <c r="H224" s="16"/>
      <c r="I224" s="16"/>
      <c r="J224" s="4"/>
    </row>
    <row r="225" spans="3:10" ht="12.75">
      <c r="C225" s="18"/>
      <c r="D225" s="18"/>
      <c r="E225" s="18"/>
      <c r="F225" s="18"/>
      <c r="G225" s="16"/>
      <c r="H225" s="16"/>
      <c r="I225" s="16"/>
      <c r="J225" s="4"/>
    </row>
    <row r="226" spans="3:10" ht="12.75">
      <c r="C226" s="18"/>
      <c r="D226" s="18"/>
      <c r="E226" s="18"/>
      <c r="F226" s="18"/>
      <c r="G226" s="16"/>
      <c r="H226" s="16"/>
      <c r="I226" s="16"/>
      <c r="J226" s="4"/>
    </row>
    <row r="227" spans="3:10" ht="12.75">
      <c r="C227" s="18"/>
      <c r="D227" s="18"/>
      <c r="E227" s="18"/>
      <c r="F227" s="18"/>
      <c r="G227" s="16"/>
      <c r="H227" s="16"/>
      <c r="I227" s="16"/>
      <c r="J227" s="4"/>
    </row>
    <row r="228" spans="3:10" ht="12.75">
      <c r="C228" s="18"/>
      <c r="D228" s="18"/>
      <c r="E228" s="18"/>
      <c r="F228" s="18"/>
      <c r="G228" s="16"/>
      <c r="H228" s="16"/>
      <c r="I228" s="16"/>
      <c r="J228" s="4"/>
    </row>
    <row r="229" spans="3:10" ht="12.75">
      <c r="C229" s="18"/>
      <c r="D229" s="18"/>
      <c r="E229" s="18"/>
      <c r="F229" s="18"/>
      <c r="G229" s="16"/>
      <c r="H229" s="16"/>
      <c r="I229" s="16"/>
      <c r="J229" s="4"/>
    </row>
    <row r="230" spans="3:10" ht="12.75">
      <c r="C230" s="18"/>
      <c r="D230" s="18"/>
      <c r="E230" s="18"/>
      <c r="F230" s="18"/>
      <c r="G230" s="16"/>
      <c r="H230" s="16"/>
      <c r="I230" s="16"/>
      <c r="J230" s="4"/>
    </row>
    <row r="231" spans="3:10" ht="12.75">
      <c r="C231" s="18"/>
      <c r="D231" s="18"/>
      <c r="E231" s="18"/>
      <c r="F231" s="18"/>
      <c r="G231" s="16"/>
      <c r="H231" s="16"/>
      <c r="I231" s="16"/>
      <c r="J231" s="4"/>
    </row>
    <row r="232" spans="3:10" ht="12.75">
      <c r="C232" s="18"/>
      <c r="D232" s="18"/>
      <c r="E232" s="18"/>
      <c r="F232" s="18"/>
      <c r="G232" s="16"/>
      <c r="H232" s="16"/>
      <c r="I232" s="16"/>
      <c r="J232" s="4"/>
    </row>
    <row r="233" spans="3:10" ht="12.75">
      <c r="C233" s="18"/>
      <c r="D233" s="18"/>
      <c r="E233" s="18"/>
      <c r="F233" s="18"/>
      <c r="G233" s="16"/>
      <c r="H233" s="16"/>
      <c r="I233" s="16"/>
      <c r="J233" s="4"/>
    </row>
    <row r="234" spans="3:10" ht="12.75">
      <c r="C234" s="18"/>
      <c r="D234" s="18"/>
      <c r="E234" s="18"/>
      <c r="F234" s="18"/>
      <c r="G234" s="16"/>
      <c r="H234" s="16"/>
      <c r="I234" s="16"/>
      <c r="J234" s="4"/>
    </row>
    <row r="235" spans="3:10" ht="12.75">
      <c r="C235" s="18"/>
      <c r="D235" s="18"/>
      <c r="E235" s="18"/>
      <c r="F235" s="18"/>
      <c r="G235" s="16"/>
      <c r="H235" s="16"/>
      <c r="I235" s="16"/>
      <c r="J235" s="4"/>
    </row>
    <row r="236" spans="3:10" ht="12.75">
      <c r="C236" s="18"/>
      <c r="D236" s="18"/>
      <c r="E236" s="18"/>
      <c r="F236" s="18"/>
      <c r="G236" s="16"/>
      <c r="H236" s="16"/>
      <c r="I236" s="16"/>
      <c r="J236" s="4"/>
    </row>
    <row r="237" spans="3:10" ht="12.75">
      <c r="C237" s="18"/>
      <c r="D237" s="18"/>
      <c r="E237" s="18"/>
      <c r="F237" s="18"/>
      <c r="G237" s="16"/>
      <c r="H237" s="16"/>
      <c r="I237" s="16"/>
      <c r="J237" s="4"/>
    </row>
    <row r="238" spans="3:10" ht="12.75">
      <c r="C238" s="18"/>
      <c r="D238" s="18"/>
      <c r="E238" s="18"/>
      <c r="F238" s="18"/>
      <c r="G238" s="16"/>
      <c r="H238" s="16"/>
      <c r="I238" s="16"/>
      <c r="J238" s="4"/>
    </row>
    <row r="239" spans="3:10" ht="12.75">
      <c r="C239" s="18"/>
      <c r="D239" s="18"/>
      <c r="E239" s="18"/>
      <c r="F239" s="18"/>
      <c r="G239" s="16"/>
      <c r="H239" s="16"/>
      <c r="I239" s="16"/>
      <c r="J239" s="4"/>
    </row>
    <row r="240" spans="3:10" ht="12.75">
      <c r="C240" s="18"/>
      <c r="D240" s="18"/>
      <c r="E240" s="18"/>
      <c r="F240" s="18"/>
      <c r="G240" s="16"/>
      <c r="H240" s="16"/>
      <c r="I240" s="16"/>
      <c r="J240" s="4"/>
    </row>
    <row r="241" spans="3:10" ht="12.75">
      <c r="C241" s="18"/>
      <c r="D241" s="18"/>
      <c r="E241" s="18"/>
      <c r="F241" s="18"/>
      <c r="G241" s="16"/>
      <c r="H241" s="16"/>
      <c r="I241" s="16"/>
      <c r="J241" s="4"/>
    </row>
    <row r="242" spans="3:10" ht="12.75">
      <c r="C242" s="18"/>
      <c r="D242" s="18"/>
      <c r="E242" s="18"/>
      <c r="F242" s="18"/>
      <c r="G242" s="16"/>
      <c r="H242" s="16"/>
      <c r="I242" s="16"/>
      <c r="J242" s="4"/>
    </row>
    <row r="243" spans="3:10" ht="12.75">
      <c r="C243" s="18"/>
      <c r="D243" s="18"/>
      <c r="E243" s="18"/>
      <c r="F243" s="18"/>
      <c r="G243" s="16"/>
      <c r="H243" s="16"/>
      <c r="I243" s="16"/>
      <c r="J243" s="4"/>
    </row>
    <row r="244" spans="3:10" ht="12.75">
      <c r="C244" s="18"/>
      <c r="D244" s="18"/>
      <c r="E244" s="18"/>
      <c r="F244" s="18"/>
      <c r="G244" s="16"/>
      <c r="H244" s="16"/>
      <c r="I244" s="16"/>
      <c r="J244" s="4"/>
    </row>
    <row r="245" spans="3:10" ht="12.75">
      <c r="C245" s="18"/>
      <c r="D245" s="18"/>
      <c r="E245" s="18"/>
      <c r="F245" s="18"/>
      <c r="G245" s="16"/>
      <c r="H245" s="16"/>
      <c r="I245" s="16"/>
      <c r="J245" s="4"/>
    </row>
    <row r="246" spans="3:10" ht="12.75">
      <c r="C246" s="18"/>
      <c r="D246" s="18"/>
      <c r="E246" s="18"/>
      <c r="F246" s="18"/>
      <c r="G246" s="16"/>
      <c r="H246" s="16"/>
      <c r="I246" s="16"/>
      <c r="J246" s="4"/>
    </row>
    <row r="247" spans="3:10" ht="12.75">
      <c r="C247" s="18"/>
      <c r="D247" s="18"/>
      <c r="E247" s="18"/>
      <c r="F247" s="18"/>
      <c r="G247" s="16"/>
      <c r="H247" s="16"/>
      <c r="I247" s="16"/>
      <c r="J247" s="4"/>
    </row>
    <row r="248" spans="3:10" ht="12.75">
      <c r="C248" s="18"/>
      <c r="D248" s="18"/>
      <c r="E248" s="18"/>
      <c r="F248" s="18"/>
      <c r="G248" s="16"/>
      <c r="H248" s="16"/>
      <c r="I248" s="16"/>
      <c r="J248" s="4"/>
    </row>
    <row r="249" spans="3:10" ht="12.75">
      <c r="C249" s="18"/>
      <c r="D249" s="18"/>
      <c r="E249" s="18"/>
      <c r="F249" s="18"/>
      <c r="G249" s="16"/>
      <c r="H249" s="16"/>
      <c r="I249" s="16"/>
      <c r="J249" s="4"/>
    </row>
    <row r="250" spans="3:10" ht="12.75">
      <c r="C250" s="18"/>
      <c r="D250" s="18"/>
      <c r="E250" s="18"/>
      <c r="F250" s="18"/>
      <c r="G250" s="16"/>
      <c r="H250" s="16"/>
      <c r="I250" s="16"/>
      <c r="J250" s="4"/>
    </row>
    <row r="251" spans="3:10" ht="12.75">
      <c r="C251" s="18"/>
      <c r="D251" s="18"/>
      <c r="E251" s="18"/>
      <c r="F251" s="18"/>
      <c r="G251" s="16"/>
      <c r="H251" s="16"/>
      <c r="I251" s="16"/>
      <c r="J251" s="4"/>
    </row>
    <row r="252" spans="3:10" ht="12.75">
      <c r="C252" s="18"/>
      <c r="D252" s="18"/>
      <c r="E252" s="18"/>
      <c r="F252" s="18"/>
      <c r="G252" s="16"/>
      <c r="H252" s="16"/>
      <c r="I252" s="16"/>
      <c r="J252" s="4"/>
    </row>
    <row r="253" spans="3:10" ht="12.75">
      <c r="C253" s="18"/>
      <c r="D253" s="18"/>
      <c r="E253" s="18"/>
      <c r="F253" s="18"/>
      <c r="G253" s="16"/>
      <c r="H253" s="16"/>
      <c r="I253" s="16"/>
      <c r="J253" s="4"/>
    </row>
    <row r="254" spans="3:10" ht="12.75">
      <c r="C254" s="18"/>
      <c r="D254" s="18"/>
      <c r="E254" s="18"/>
      <c r="F254" s="18"/>
      <c r="G254" s="16"/>
      <c r="H254" s="16"/>
      <c r="I254" s="16"/>
      <c r="J254" s="4"/>
    </row>
    <row r="255" spans="3:10" ht="12.75">
      <c r="C255" s="18"/>
      <c r="D255" s="18"/>
      <c r="E255" s="18"/>
      <c r="F255" s="18"/>
      <c r="G255" s="16"/>
      <c r="H255" s="16"/>
      <c r="I255" s="16"/>
      <c r="J255" s="4"/>
    </row>
    <row r="256" spans="3:10" ht="12.75">
      <c r="C256" s="18"/>
      <c r="D256" s="18"/>
      <c r="E256" s="18"/>
      <c r="F256" s="18"/>
      <c r="G256" s="16"/>
      <c r="H256" s="16"/>
      <c r="I256" s="16"/>
      <c r="J256" s="4"/>
    </row>
    <row r="257" spans="3:10" ht="12.75">
      <c r="C257" s="18"/>
      <c r="D257" s="18"/>
      <c r="E257" s="18"/>
      <c r="F257" s="18"/>
      <c r="G257" s="16"/>
      <c r="H257" s="16"/>
      <c r="I257" s="16"/>
      <c r="J257" s="4"/>
    </row>
    <row r="258" spans="3:10" ht="12.75">
      <c r="C258" s="18"/>
      <c r="D258" s="18"/>
      <c r="E258" s="18"/>
      <c r="F258" s="18"/>
      <c r="G258" s="16"/>
      <c r="H258" s="16"/>
      <c r="I258" s="16"/>
      <c r="J258" s="4"/>
    </row>
    <row r="259" spans="3:10" ht="12.75">
      <c r="C259" s="18"/>
      <c r="D259" s="18"/>
      <c r="E259" s="18"/>
      <c r="F259" s="18"/>
      <c r="G259" s="16"/>
      <c r="H259" s="16"/>
      <c r="I259" s="16"/>
      <c r="J259" s="4"/>
    </row>
    <row r="260" spans="3:10" ht="12.75">
      <c r="C260" s="18"/>
      <c r="D260" s="18"/>
      <c r="E260" s="18"/>
      <c r="F260" s="18"/>
      <c r="G260" s="16"/>
      <c r="H260" s="16"/>
      <c r="I260" s="16"/>
      <c r="J260" s="4"/>
    </row>
    <row r="261" spans="3:10" ht="12.75">
      <c r="C261" s="18"/>
      <c r="D261" s="18"/>
      <c r="E261" s="18"/>
      <c r="F261" s="18"/>
      <c r="G261" s="16"/>
      <c r="H261" s="16"/>
      <c r="I261" s="16"/>
      <c r="J261" s="4"/>
    </row>
    <row r="262" spans="3:10" ht="12.75">
      <c r="C262" s="18"/>
      <c r="D262" s="18"/>
      <c r="E262" s="18"/>
      <c r="F262" s="18"/>
      <c r="G262" s="16"/>
      <c r="H262" s="16"/>
      <c r="I262" s="16"/>
      <c r="J262" s="4"/>
    </row>
    <row r="263" spans="3:10" ht="12.75">
      <c r="C263" s="18"/>
      <c r="D263" s="18"/>
      <c r="E263" s="18"/>
      <c r="F263" s="18"/>
      <c r="G263" s="16"/>
      <c r="H263" s="16"/>
      <c r="I263" s="16"/>
      <c r="J263" s="4"/>
    </row>
    <row r="264" spans="3:10" ht="12.75">
      <c r="C264" s="18"/>
      <c r="D264" s="18"/>
      <c r="E264" s="18"/>
      <c r="F264" s="18"/>
      <c r="G264" s="16"/>
      <c r="H264" s="16"/>
      <c r="I264" s="16"/>
      <c r="J264" s="4"/>
    </row>
    <row r="265" spans="3:10" ht="12.75">
      <c r="C265" s="18"/>
      <c r="D265" s="18"/>
      <c r="E265" s="18"/>
      <c r="F265" s="18"/>
      <c r="G265" s="16"/>
      <c r="H265" s="16"/>
      <c r="I265" s="16"/>
      <c r="J265" s="4"/>
    </row>
    <row r="266" spans="3:10" ht="12.75">
      <c r="C266" s="18"/>
      <c r="D266" s="18"/>
      <c r="E266" s="18"/>
      <c r="F266" s="18"/>
      <c r="G266" s="16"/>
      <c r="H266" s="16"/>
      <c r="I266" s="16"/>
      <c r="J266" s="4"/>
    </row>
    <row r="267" spans="3:10" ht="12.75">
      <c r="C267" s="18"/>
      <c r="D267" s="18"/>
      <c r="E267" s="18"/>
      <c r="F267" s="18"/>
      <c r="G267" s="16"/>
      <c r="H267" s="16"/>
      <c r="I267" s="16"/>
      <c r="J267" s="4"/>
    </row>
    <row r="268" spans="3:10" ht="12.75">
      <c r="C268" s="18"/>
      <c r="D268" s="18"/>
      <c r="E268" s="18"/>
      <c r="F268" s="18"/>
      <c r="G268" s="16"/>
      <c r="H268" s="16"/>
      <c r="I268" s="16"/>
      <c r="J268" s="4"/>
    </row>
    <row r="269" spans="3:10" ht="12.75">
      <c r="C269" s="18"/>
      <c r="D269" s="18"/>
      <c r="E269" s="18"/>
      <c r="F269" s="18"/>
      <c r="G269" s="16"/>
      <c r="H269" s="16"/>
      <c r="I269" s="16"/>
      <c r="J269" s="4"/>
    </row>
    <row r="270" spans="3:10" ht="12.75">
      <c r="C270" s="18"/>
      <c r="D270" s="18"/>
      <c r="E270" s="18"/>
      <c r="F270" s="18"/>
      <c r="G270" s="16"/>
      <c r="H270" s="16"/>
      <c r="I270" s="16"/>
      <c r="J270" s="4"/>
    </row>
    <row r="271" spans="3:10" ht="12.75">
      <c r="C271" s="18"/>
      <c r="D271" s="18"/>
      <c r="E271" s="18"/>
      <c r="F271" s="18"/>
      <c r="G271" s="16"/>
      <c r="H271" s="16"/>
      <c r="I271" s="16"/>
      <c r="J271" s="4"/>
    </row>
    <row r="272" spans="3:10" ht="12.75">
      <c r="C272" s="18"/>
      <c r="D272" s="18"/>
      <c r="E272" s="18"/>
      <c r="F272" s="18"/>
      <c r="G272" s="16"/>
      <c r="H272" s="16"/>
      <c r="I272" s="16"/>
      <c r="J272" s="4"/>
    </row>
    <row r="273" spans="3:10" ht="12.75">
      <c r="C273" s="18"/>
      <c r="D273" s="18"/>
      <c r="E273" s="18"/>
      <c r="F273" s="18"/>
      <c r="G273" s="16"/>
      <c r="H273" s="16"/>
      <c r="I273" s="16"/>
      <c r="J273" s="4"/>
    </row>
    <row r="274" spans="3:10" ht="12.75">
      <c r="C274" s="18"/>
      <c r="D274" s="18"/>
      <c r="E274" s="18"/>
      <c r="F274" s="18"/>
      <c r="G274" s="16"/>
      <c r="H274" s="16"/>
      <c r="I274" s="16"/>
      <c r="J274" s="4"/>
    </row>
    <row r="275" spans="3:10" ht="12.75">
      <c r="C275" s="18"/>
      <c r="D275" s="18"/>
      <c r="E275" s="18"/>
      <c r="F275" s="18"/>
      <c r="G275" s="16"/>
      <c r="H275" s="16"/>
      <c r="I275" s="16"/>
      <c r="J275" s="4"/>
    </row>
    <row r="276" spans="3:10" ht="12.75">
      <c r="C276" s="18"/>
      <c r="D276" s="18"/>
      <c r="E276" s="18"/>
      <c r="F276" s="18"/>
      <c r="G276" s="16"/>
      <c r="H276" s="16"/>
      <c r="I276" s="16"/>
      <c r="J276" s="4"/>
    </row>
    <row r="277" spans="3:10" ht="12.75">
      <c r="C277" s="18"/>
      <c r="D277" s="18"/>
      <c r="E277" s="18"/>
      <c r="F277" s="18"/>
      <c r="G277" s="16"/>
      <c r="H277" s="16"/>
      <c r="I277" s="16"/>
      <c r="J277" s="4"/>
    </row>
    <row r="278" spans="3:10" ht="12.75">
      <c r="C278" s="18"/>
      <c r="D278" s="18"/>
      <c r="E278" s="18"/>
      <c r="F278" s="18"/>
      <c r="G278" s="16"/>
      <c r="H278" s="16"/>
      <c r="I278" s="16"/>
      <c r="J278" s="4"/>
    </row>
    <row r="279" spans="3:10" ht="12.75">
      <c r="C279" s="18"/>
      <c r="D279" s="18"/>
      <c r="E279" s="18"/>
      <c r="F279" s="18"/>
      <c r="G279" s="16"/>
      <c r="H279" s="16"/>
      <c r="I279" s="16"/>
      <c r="J279" s="4"/>
    </row>
    <row r="280" spans="3:10" ht="12.75">
      <c r="C280" s="18"/>
      <c r="D280" s="18"/>
      <c r="E280" s="18"/>
      <c r="F280" s="18"/>
      <c r="G280" s="16"/>
      <c r="H280" s="16"/>
      <c r="I280" s="16"/>
      <c r="J280" s="4"/>
    </row>
    <row r="281" spans="3:10" ht="12.75">
      <c r="C281" s="18"/>
      <c r="D281" s="18"/>
      <c r="E281" s="18"/>
      <c r="F281" s="18"/>
      <c r="G281" s="16"/>
      <c r="H281" s="16"/>
      <c r="I281" s="16"/>
      <c r="J281" s="4"/>
    </row>
    <row r="282" spans="3:10" ht="12.75">
      <c r="C282" s="18"/>
      <c r="D282" s="18"/>
      <c r="E282" s="18"/>
      <c r="F282" s="18"/>
      <c r="G282" s="16"/>
      <c r="H282" s="16"/>
      <c r="I282" s="16"/>
      <c r="J282" s="4"/>
    </row>
    <row r="283" spans="3:10" ht="12.75">
      <c r="C283" s="18"/>
      <c r="D283" s="18"/>
      <c r="E283" s="18"/>
      <c r="F283" s="18"/>
      <c r="G283" s="16"/>
      <c r="H283" s="16"/>
      <c r="I283" s="16"/>
      <c r="J283" s="4"/>
    </row>
    <row r="284" spans="3:10" ht="12.75">
      <c r="C284" s="18"/>
      <c r="D284" s="18"/>
      <c r="E284" s="18"/>
      <c r="F284" s="18"/>
      <c r="G284" s="16"/>
      <c r="H284" s="16"/>
      <c r="I284" s="16"/>
      <c r="J284" s="4"/>
    </row>
    <row r="285" spans="3:10" ht="12.75">
      <c r="C285" s="18"/>
      <c r="D285" s="18"/>
      <c r="E285" s="18"/>
      <c r="F285" s="18"/>
      <c r="G285" s="16"/>
      <c r="H285" s="16"/>
      <c r="I285" s="16"/>
      <c r="J285" s="4"/>
    </row>
    <row r="286" spans="3:10" ht="12.75">
      <c r="C286" s="18"/>
      <c r="D286" s="18"/>
      <c r="E286" s="18"/>
      <c r="F286" s="18"/>
      <c r="G286" s="16"/>
      <c r="H286" s="16"/>
      <c r="I286" s="16"/>
      <c r="J286" s="4"/>
    </row>
    <row r="287" spans="3:10" ht="12.75">
      <c r="C287" s="18"/>
      <c r="D287" s="18"/>
      <c r="E287" s="18"/>
      <c r="F287" s="18"/>
      <c r="G287" s="16"/>
      <c r="H287" s="16"/>
      <c r="I287" s="16"/>
      <c r="J287" s="4"/>
    </row>
    <row r="288" spans="3:10" ht="12.75">
      <c r="C288" s="18"/>
      <c r="D288" s="18"/>
      <c r="E288" s="18"/>
      <c r="F288" s="18"/>
      <c r="G288" s="16"/>
      <c r="H288" s="16"/>
      <c r="I288" s="16"/>
      <c r="J288" s="4"/>
    </row>
    <row r="289" spans="3:10" ht="12.75">
      <c r="C289" s="18"/>
      <c r="D289" s="18"/>
      <c r="E289" s="18"/>
      <c r="F289" s="18"/>
      <c r="G289" s="16"/>
      <c r="H289" s="16"/>
      <c r="I289" s="16"/>
      <c r="J289" s="4"/>
    </row>
    <row r="290" spans="3:10" ht="12.75">
      <c r="C290" s="18"/>
      <c r="D290" s="18"/>
      <c r="E290" s="18"/>
      <c r="F290" s="18"/>
      <c r="G290" s="16"/>
      <c r="H290" s="16"/>
      <c r="I290" s="16"/>
      <c r="J290" s="4"/>
    </row>
    <row r="291" spans="3:10" ht="12.75">
      <c r="C291" s="18"/>
      <c r="D291" s="18"/>
      <c r="E291" s="18"/>
      <c r="F291" s="18"/>
      <c r="G291" s="16"/>
      <c r="H291" s="16"/>
      <c r="I291" s="16"/>
      <c r="J291" s="4"/>
    </row>
    <row r="292" spans="3:10" ht="12.75">
      <c r="C292" s="18"/>
      <c r="D292" s="18"/>
      <c r="E292" s="18"/>
      <c r="F292" s="18"/>
      <c r="G292" s="16"/>
      <c r="H292" s="16"/>
      <c r="I292" s="16"/>
      <c r="J292" s="4"/>
    </row>
    <row r="293" spans="3:10" ht="12.75">
      <c r="C293" s="18"/>
      <c r="D293" s="18"/>
      <c r="E293" s="18"/>
      <c r="F293" s="18"/>
      <c r="G293" s="16"/>
      <c r="H293" s="16"/>
      <c r="I293" s="16"/>
      <c r="J293" s="4"/>
    </row>
    <row r="294" spans="3:10" ht="12.75">
      <c r="C294" s="18"/>
      <c r="D294" s="18"/>
      <c r="E294" s="18"/>
      <c r="F294" s="18"/>
      <c r="G294" s="16"/>
      <c r="H294" s="16"/>
      <c r="I294" s="16"/>
      <c r="J294" s="4"/>
    </row>
    <row r="295" spans="3:10" ht="12.75">
      <c r="C295" s="18"/>
      <c r="D295" s="18"/>
      <c r="E295" s="18"/>
      <c r="F295" s="18"/>
      <c r="G295" s="16"/>
      <c r="H295" s="16"/>
      <c r="I295" s="16"/>
      <c r="J295" s="4"/>
    </row>
    <row r="296" spans="3:10" ht="12.75">
      <c r="C296" s="18"/>
      <c r="D296" s="18"/>
      <c r="E296" s="18"/>
      <c r="F296" s="18"/>
      <c r="G296" s="16"/>
      <c r="H296" s="16"/>
      <c r="I296" s="16"/>
      <c r="J296" s="4"/>
    </row>
    <row r="297" spans="3:10" ht="12.75">
      <c r="C297" s="18"/>
      <c r="D297" s="18"/>
      <c r="E297" s="18"/>
      <c r="F297" s="18"/>
      <c r="G297" s="16"/>
      <c r="H297" s="16"/>
      <c r="I297" s="16"/>
      <c r="J297" s="4"/>
    </row>
    <row r="298" spans="3:10" ht="12.75">
      <c r="C298" s="18"/>
      <c r="D298" s="18"/>
      <c r="E298" s="18"/>
      <c r="F298" s="18"/>
      <c r="G298" s="16"/>
      <c r="H298" s="16"/>
      <c r="I298" s="16"/>
      <c r="J298" s="4"/>
    </row>
    <row r="299" spans="3:10" ht="12.75">
      <c r="C299" s="18"/>
      <c r="D299" s="18"/>
      <c r="E299" s="18"/>
      <c r="F299" s="18"/>
      <c r="G299" s="16"/>
      <c r="H299" s="16"/>
      <c r="I299" s="16"/>
      <c r="J299" s="4"/>
    </row>
    <row r="300" spans="3:10" ht="12.75">
      <c r="C300" s="18"/>
      <c r="D300" s="18"/>
      <c r="E300" s="18"/>
      <c r="F300" s="18"/>
      <c r="G300" s="16"/>
      <c r="H300" s="16"/>
      <c r="I300" s="16"/>
      <c r="J300" s="4"/>
    </row>
    <row r="301" spans="3:10" ht="12.75">
      <c r="C301" s="18"/>
      <c r="D301" s="18"/>
      <c r="E301" s="18"/>
      <c r="F301" s="18"/>
      <c r="G301" s="16"/>
      <c r="H301" s="16"/>
      <c r="I301" s="16"/>
      <c r="J301" s="4"/>
    </row>
    <row r="302" spans="3:10" ht="12.75">
      <c r="C302" s="18"/>
      <c r="D302" s="18"/>
      <c r="E302" s="18"/>
      <c r="F302" s="18"/>
      <c r="G302" s="16"/>
      <c r="H302" s="16"/>
      <c r="I302" s="16"/>
      <c r="J302" s="4"/>
    </row>
    <row r="303" spans="3:10" ht="12.75">
      <c r="C303" s="18"/>
      <c r="D303" s="18"/>
      <c r="E303" s="18"/>
      <c r="F303" s="18"/>
      <c r="G303" s="16"/>
      <c r="H303" s="16"/>
      <c r="I303" s="16"/>
      <c r="J303" s="4"/>
    </row>
    <row r="304" spans="3:10" ht="12.75">
      <c r="C304" s="18"/>
      <c r="D304" s="18"/>
      <c r="E304" s="18"/>
      <c r="F304" s="18"/>
      <c r="G304" s="16"/>
      <c r="H304" s="16"/>
      <c r="I304" s="16"/>
      <c r="J304" s="4"/>
    </row>
    <row r="305" spans="3:10" ht="12.75">
      <c r="C305" s="18"/>
      <c r="D305" s="18"/>
      <c r="E305" s="18"/>
      <c r="F305" s="18"/>
      <c r="G305" s="16"/>
      <c r="H305" s="16"/>
      <c r="I305" s="16"/>
      <c r="J305" s="4"/>
    </row>
    <row r="306" spans="3:10" ht="12.75">
      <c r="C306" s="18"/>
      <c r="D306" s="18"/>
      <c r="E306" s="18"/>
      <c r="F306" s="18"/>
      <c r="G306" s="16"/>
      <c r="H306" s="16"/>
      <c r="I306" s="16"/>
      <c r="J306" s="4"/>
    </row>
    <row r="307" spans="3:10" ht="12.75">
      <c r="C307" s="18"/>
      <c r="D307" s="18"/>
      <c r="E307" s="18"/>
      <c r="F307" s="18"/>
      <c r="G307" s="16"/>
      <c r="H307" s="16"/>
      <c r="I307" s="16"/>
      <c r="J307" s="4"/>
    </row>
    <row r="308" spans="3:10" ht="12.75">
      <c r="C308" s="18"/>
      <c r="D308" s="18"/>
      <c r="E308" s="18"/>
      <c r="F308" s="18"/>
      <c r="G308" s="16"/>
      <c r="H308" s="16"/>
      <c r="I308" s="16"/>
      <c r="J308" s="4"/>
    </row>
    <row r="309" spans="3:10" ht="12.75">
      <c r="C309" s="18"/>
      <c r="D309" s="18"/>
      <c r="E309" s="18"/>
      <c r="F309" s="18"/>
      <c r="G309" s="16"/>
      <c r="H309" s="16"/>
      <c r="I309" s="16"/>
      <c r="J309" s="4"/>
    </row>
    <row r="310" spans="3:10" ht="12.75">
      <c r="C310" s="18"/>
      <c r="D310" s="18"/>
      <c r="E310" s="18"/>
      <c r="F310" s="18"/>
      <c r="G310" s="16"/>
      <c r="H310" s="16"/>
      <c r="I310" s="16"/>
      <c r="J310" s="4"/>
    </row>
    <row r="311" spans="3:10" ht="12.75">
      <c r="C311" s="18"/>
      <c r="D311" s="18"/>
      <c r="E311" s="18"/>
      <c r="F311" s="18"/>
      <c r="G311" s="16"/>
      <c r="H311" s="16"/>
      <c r="I311" s="16"/>
      <c r="J311" s="4"/>
    </row>
    <row r="312" spans="3:10" ht="12.75">
      <c r="C312" s="18"/>
      <c r="D312" s="18"/>
      <c r="E312" s="18"/>
      <c r="F312" s="18"/>
      <c r="G312" s="16"/>
      <c r="H312" s="16"/>
      <c r="I312" s="16"/>
      <c r="J312" s="4"/>
    </row>
    <row r="313" spans="3:10" ht="12.75">
      <c r="C313" s="18"/>
      <c r="D313" s="18"/>
      <c r="E313" s="18"/>
      <c r="F313" s="18"/>
      <c r="G313" s="16"/>
      <c r="H313" s="16"/>
      <c r="I313" s="16"/>
      <c r="J313" s="4"/>
    </row>
    <row r="314" spans="3:10" ht="12.75">
      <c r="C314" s="18"/>
      <c r="D314" s="18"/>
      <c r="E314" s="18"/>
      <c r="F314" s="18"/>
      <c r="G314" s="16"/>
      <c r="H314" s="16"/>
      <c r="I314" s="16"/>
      <c r="J314" s="4"/>
    </row>
    <row r="315" spans="3:10" ht="12.75">
      <c r="C315" s="18"/>
      <c r="D315" s="18"/>
      <c r="E315" s="18"/>
      <c r="F315" s="18"/>
      <c r="G315" s="16"/>
      <c r="H315" s="16"/>
      <c r="I315" s="16"/>
      <c r="J315" s="4"/>
    </row>
    <row r="316" spans="3:10" ht="12.75">
      <c r="C316" s="18"/>
      <c r="D316" s="18"/>
      <c r="E316" s="18"/>
      <c r="F316" s="18"/>
      <c r="G316" s="16"/>
      <c r="H316" s="16"/>
      <c r="I316" s="16"/>
      <c r="J316" s="4"/>
    </row>
    <row r="317" spans="3:10" ht="12.75">
      <c r="C317" s="18"/>
      <c r="D317" s="18"/>
      <c r="E317" s="18"/>
      <c r="F317" s="18"/>
      <c r="G317" s="16"/>
      <c r="H317" s="16"/>
      <c r="I317" s="16"/>
      <c r="J317" s="4"/>
    </row>
    <row r="318" spans="3:10" ht="12.75">
      <c r="C318" s="18"/>
      <c r="D318" s="18"/>
      <c r="E318" s="18"/>
      <c r="F318" s="18"/>
      <c r="G318" s="16"/>
      <c r="H318" s="16"/>
      <c r="I318" s="16"/>
      <c r="J318" s="4"/>
    </row>
    <row r="319" spans="3:10" ht="12.75">
      <c r="C319" s="18"/>
      <c r="D319" s="18"/>
      <c r="E319" s="18"/>
      <c r="F319" s="18"/>
      <c r="G319" s="16"/>
      <c r="H319" s="16"/>
      <c r="I319" s="16"/>
      <c r="J319" s="4"/>
    </row>
    <row r="320" spans="3:10" ht="12.75">
      <c r="C320" s="18"/>
      <c r="D320" s="18"/>
      <c r="E320" s="18"/>
      <c r="F320" s="18"/>
      <c r="G320" s="16"/>
      <c r="H320" s="16"/>
      <c r="I320" s="16"/>
      <c r="J320" s="4"/>
    </row>
    <row r="321" spans="3:10" ht="12.75">
      <c r="C321" s="18"/>
      <c r="D321" s="18"/>
      <c r="E321" s="18"/>
      <c r="F321" s="18"/>
      <c r="G321" s="16"/>
      <c r="H321" s="16"/>
      <c r="I321" s="16"/>
      <c r="J321" s="4"/>
    </row>
    <row r="322" spans="3:10" ht="12.75">
      <c r="C322" s="18"/>
      <c r="D322" s="18"/>
      <c r="E322" s="18"/>
      <c r="F322" s="18"/>
      <c r="G322" s="16"/>
      <c r="H322" s="16"/>
      <c r="I322" s="16"/>
      <c r="J322" s="4"/>
    </row>
    <row r="323" spans="3:10" ht="12.75">
      <c r="C323" s="18"/>
      <c r="D323" s="18"/>
      <c r="E323" s="18"/>
      <c r="F323" s="18"/>
      <c r="G323" s="16"/>
      <c r="H323" s="16"/>
      <c r="I323" s="16"/>
      <c r="J323" s="4"/>
    </row>
    <row r="324" spans="3:10" ht="12.75">
      <c r="C324" s="18"/>
      <c r="D324" s="18"/>
      <c r="E324" s="18"/>
      <c r="F324" s="18"/>
      <c r="G324" s="16"/>
      <c r="H324" s="16"/>
      <c r="I324" s="16"/>
      <c r="J324" s="4"/>
    </row>
    <row r="325" spans="3:10" ht="12.75">
      <c r="C325" s="18"/>
      <c r="D325" s="18"/>
      <c r="E325" s="18"/>
      <c r="F325" s="18"/>
      <c r="G325" s="16"/>
      <c r="H325" s="16"/>
      <c r="I325" s="16"/>
      <c r="J325" s="4"/>
    </row>
    <row r="326" spans="3:10" ht="12.75">
      <c r="C326" s="18"/>
      <c r="D326" s="18"/>
      <c r="E326" s="18"/>
      <c r="F326" s="18"/>
      <c r="G326" s="16"/>
      <c r="H326" s="16"/>
      <c r="I326" s="16"/>
      <c r="J326" s="4"/>
    </row>
    <row r="327" spans="3:10" ht="12.75">
      <c r="C327" s="18"/>
      <c r="D327" s="18"/>
      <c r="E327" s="18"/>
      <c r="F327" s="18"/>
      <c r="G327" s="16"/>
      <c r="H327" s="16"/>
      <c r="I327" s="16"/>
      <c r="J327" s="4"/>
    </row>
    <row r="328" spans="3:10" ht="12.75">
      <c r="C328" s="18"/>
      <c r="D328" s="18"/>
      <c r="E328" s="18"/>
      <c r="F328" s="18"/>
      <c r="G328" s="16"/>
      <c r="H328" s="16"/>
      <c r="I328" s="16"/>
      <c r="J328" s="4"/>
    </row>
    <row r="329" spans="3:10" ht="12.75">
      <c r="C329" s="18"/>
      <c r="D329" s="18"/>
      <c r="E329" s="18"/>
      <c r="F329" s="18"/>
      <c r="G329" s="16"/>
      <c r="H329" s="16"/>
      <c r="I329" s="16"/>
      <c r="J329" s="4"/>
    </row>
    <row r="330" spans="3:10" ht="12.75">
      <c r="C330" s="18"/>
      <c r="D330" s="18"/>
      <c r="E330" s="18"/>
      <c r="F330" s="18"/>
      <c r="G330" s="16"/>
      <c r="H330" s="16"/>
      <c r="I330" s="16"/>
      <c r="J330" s="4"/>
    </row>
    <row r="331" spans="3:10" ht="12.75">
      <c r="C331" s="18"/>
      <c r="D331" s="18"/>
      <c r="E331" s="18"/>
      <c r="F331" s="18"/>
      <c r="G331" s="16"/>
      <c r="H331" s="16"/>
      <c r="I331" s="16"/>
      <c r="J331" s="4"/>
    </row>
    <row r="332" spans="3:10" ht="12.75">
      <c r="C332" s="18"/>
      <c r="D332" s="18"/>
      <c r="E332" s="18"/>
      <c r="F332" s="18"/>
      <c r="G332" s="16"/>
      <c r="H332" s="16"/>
      <c r="I332" s="16"/>
      <c r="J332" s="4"/>
    </row>
    <row r="333" spans="3:10" ht="12.75">
      <c r="C333" s="18"/>
      <c r="D333" s="18"/>
      <c r="E333" s="18"/>
      <c r="F333" s="18"/>
      <c r="G333" s="16"/>
      <c r="H333" s="16"/>
      <c r="I333" s="16"/>
      <c r="J333" s="4"/>
    </row>
    <row r="334" spans="3:10" ht="12.75">
      <c r="C334" s="18"/>
      <c r="D334" s="18"/>
      <c r="E334" s="18"/>
      <c r="F334" s="18"/>
      <c r="G334" s="16"/>
      <c r="H334" s="16"/>
      <c r="I334" s="16"/>
      <c r="J334" s="4"/>
    </row>
    <row r="335" spans="3:10" ht="12.75">
      <c r="C335" s="18"/>
      <c r="D335" s="18"/>
      <c r="E335" s="18"/>
      <c r="F335" s="18"/>
      <c r="G335" s="16"/>
      <c r="H335" s="16"/>
      <c r="I335" s="16"/>
      <c r="J335" s="4"/>
    </row>
    <row r="336" spans="3:10" ht="12.75">
      <c r="C336" s="18"/>
      <c r="D336" s="18"/>
      <c r="E336" s="18"/>
      <c r="F336" s="18"/>
      <c r="G336" s="16"/>
      <c r="H336" s="16"/>
      <c r="I336" s="16"/>
      <c r="J336" s="4"/>
    </row>
    <row r="337" spans="3:10" ht="12.75">
      <c r="C337" s="18"/>
      <c r="D337" s="18"/>
      <c r="E337" s="18"/>
      <c r="F337" s="18"/>
      <c r="G337" s="16"/>
      <c r="H337" s="16"/>
      <c r="I337" s="16"/>
      <c r="J337" s="4"/>
    </row>
    <row r="338" spans="3:10" ht="12.75">
      <c r="C338" s="18"/>
      <c r="D338" s="18"/>
      <c r="E338" s="18"/>
      <c r="F338" s="18"/>
      <c r="G338" s="16"/>
      <c r="H338" s="16"/>
      <c r="I338" s="16"/>
      <c r="J338" s="4"/>
    </row>
    <row r="339" spans="3:10" ht="12.75">
      <c r="C339" s="18"/>
      <c r="D339" s="18"/>
      <c r="E339" s="18"/>
      <c r="F339" s="18"/>
      <c r="G339" s="16"/>
      <c r="H339" s="16"/>
      <c r="I339" s="16"/>
      <c r="J339" s="4"/>
    </row>
    <row r="340" spans="3:10" ht="12.75">
      <c r="C340" s="18"/>
      <c r="D340" s="18"/>
      <c r="E340" s="18"/>
      <c r="F340" s="18"/>
      <c r="G340" s="16"/>
      <c r="H340" s="16"/>
      <c r="I340" s="16"/>
      <c r="J340" s="4"/>
    </row>
    <row r="341" spans="3:10" ht="12.75">
      <c r="C341" s="18"/>
      <c r="D341" s="18"/>
      <c r="E341" s="18"/>
      <c r="F341" s="18"/>
      <c r="G341" s="16"/>
      <c r="H341" s="16"/>
      <c r="I341" s="16"/>
      <c r="J341" s="4"/>
    </row>
    <row r="342" spans="3:10" ht="12.75">
      <c r="C342" s="18"/>
      <c r="D342" s="18"/>
      <c r="E342" s="18"/>
      <c r="F342" s="18"/>
      <c r="G342" s="16"/>
      <c r="H342" s="16"/>
      <c r="I342" s="16"/>
      <c r="J342" s="4"/>
    </row>
    <row r="343" spans="3:10" ht="12.75">
      <c r="C343" s="18"/>
      <c r="D343" s="18"/>
      <c r="E343" s="18"/>
      <c r="F343" s="18"/>
      <c r="G343" s="16"/>
      <c r="H343" s="16"/>
      <c r="I343" s="16"/>
      <c r="J343" s="4"/>
    </row>
    <row r="344" spans="3:10" ht="12.75">
      <c r="C344" s="18"/>
      <c r="D344" s="18"/>
      <c r="E344" s="18"/>
      <c r="F344" s="18"/>
      <c r="G344" s="16"/>
      <c r="H344" s="16"/>
      <c r="I344" s="16"/>
      <c r="J344" s="4"/>
    </row>
    <row r="345" spans="3:10" ht="12.75">
      <c r="C345" s="18"/>
      <c r="D345" s="18"/>
      <c r="E345" s="18"/>
      <c r="F345" s="18"/>
      <c r="G345" s="16"/>
      <c r="H345" s="16"/>
      <c r="I345" s="16"/>
      <c r="J345" s="4"/>
    </row>
    <row r="346" spans="3:10" ht="12.75">
      <c r="C346" s="18"/>
      <c r="D346" s="18"/>
      <c r="E346" s="18"/>
      <c r="F346" s="18"/>
      <c r="G346" s="16"/>
      <c r="H346" s="16"/>
      <c r="I346" s="16"/>
      <c r="J346" s="4"/>
    </row>
    <row r="347" spans="3:10" ht="12.75">
      <c r="C347" s="18"/>
      <c r="D347" s="18"/>
      <c r="E347" s="18"/>
      <c r="F347" s="18"/>
      <c r="G347" s="16"/>
      <c r="H347" s="16"/>
      <c r="I347" s="16"/>
      <c r="J347" s="4"/>
    </row>
    <row r="348" spans="3:10" ht="12.75">
      <c r="C348" s="18"/>
      <c r="D348" s="18"/>
      <c r="E348" s="18"/>
      <c r="F348" s="18"/>
      <c r="G348" s="16"/>
      <c r="H348" s="16"/>
      <c r="I348" s="16"/>
      <c r="J348" s="4"/>
    </row>
    <row r="349" spans="3:10" ht="12.75">
      <c r="C349" s="18"/>
      <c r="D349" s="18"/>
      <c r="E349" s="18"/>
      <c r="F349" s="18"/>
      <c r="G349" s="16"/>
      <c r="H349" s="16"/>
      <c r="I349" s="16"/>
      <c r="J349" s="4"/>
    </row>
    <row r="350" spans="3:10" ht="12.75">
      <c r="C350" s="18"/>
      <c r="D350" s="18"/>
      <c r="E350" s="18"/>
      <c r="F350" s="18"/>
      <c r="G350" s="16"/>
      <c r="H350" s="16"/>
      <c r="I350" s="16"/>
      <c r="J350" s="4"/>
    </row>
    <row r="351" spans="3:10" ht="12.75">
      <c r="C351" s="18"/>
      <c r="D351" s="18"/>
      <c r="E351" s="18"/>
      <c r="F351" s="18"/>
      <c r="G351" s="16"/>
      <c r="H351" s="16"/>
      <c r="I351" s="16"/>
      <c r="J351" s="4"/>
    </row>
    <row r="352" spans="3:10" ht="12.75">
      <c r="C352" s="18"/>
      <c r="D352" s="18"/>
      <c r="E352" s="18"/>
      <c r="F352" s="18"/>
      <c r="G352" s="16"/>
      <c r="H352" s="16"/>
      <c r="I352" s="16"/>
      <c r="J352" s="4"/>
    </row>
    <row r="353" spans="3:10" ht="12.75">
      <c r="C353" s="18"/>
      <c r="D353" s="18"/>
      <c r="E353" s="18"/>
      <c r="F353" s="18"/>
      <c r="G353" s="16"/>
      <c r="H353" s="16"/>
      <c r="I353" s="16"/>
      <c r="J353" s="4"/>
    </row>
    <row r="354" spans="3:10" ht="12.75">
      <c r="C354" s="18"/>
      <c r="D354" s="18"/>
      <c r="E354" s="18"/>
      <c r="F354" s="18"/>
      <c r="G354" s="16"/>
      <c r="H354" s="16"/>
      <c r="I354" s="16"/>
      <c r="J354" s="4"/>
    </row>
    <row r="355" spans="3:10" ht="12.75">
      <c r="C355" s="18"/>
      <c r="D355" s="18"/>
      <c r="E355" s="18"/>
      <c r="F355" s="18"/>
      <c r="G355" s="16"/>
      <c r="H355" s="16"/>
      <c r="I355" s="16"/>
      <c r="J355" s="4"/>
    </row>
    <row r="356" spans="3:10" ht="12.75">
      <c r="C356" s="18"/>
      <c r="D356" s="18"/>
      <c r="E356" s="18"/>
      <c r="F356" s="18"/>
      <c r="G356" s="16"/>
      <c r="H356" s="16"/>
      <c r="I356" s="16"/>
      <c r="J356" s="4"/>
    </row>
    <row r="357" spans="3:10" ht="12.75">
      <c r="C357" s="18"/>
      <c r="D357" s="18"/>
      <c r="E357" s="18"/>
      <c r="F357" s="18"/>
      <c r="G357" s="16"/>
      <c r="H357" s="16"/>
      <c r="I357" s="16"/>
      <c r="J357" s="4"/>
    </row>
    <row r="358" spans="3:10" ht="12.75">
      <c r="C358" s="18"/>
      <c r="D358" s="18"/>
      <c r="E358" s="18"/>
      <c r="F358" s="18"/>
      <c r="G358" s="16"/>
      <c r="H358" s="16"/>
      <c r="I358" s="16"/>
      <c r="J358" s="4"/>
    </row>
    <row r="359" spans="3:10" ht="12.75">
      <c r="C359" s="18"/>
      <c r="D359" s="18"/>
      <c r="E359" s="18"/>
      <c r="F359" s="18"/>
      <c r="G359" s="16"/>
      <c r="H359" s="16"/>
      <c r="I359" s="16"/>
      <c r="J359" s="4"/>
    </row>
    <row r="360" spans="3:10" ht="12.75">
      <c r="C360" s="18"/>
      <c r="D360" s="18"/>
      <c r="E360" s="18"/>
      <c r="F360" s="18"/>
      <c r="G360" s="16"/>
      <c r="H360" s="16"/>
      <c r="I360" s="16"/>
      <c r="J360" s="4"/>
    </row>
    <row r="361" spans="3:10" ht="12.75">
      <c r="C361" s="18"/>
      <c r="D361" s="18"/>
      <c r="E361" s="18"/>
      <c r="F361" s="18"/>
      <c r="G361" s="16"/>
      <c r="H361" s="16"/>
      <c r="I361" s="16"/>
      <c r="J361" s="4"/>
    </row>
    <row r="362" spans="3:10" ht="12.75">
      <c r="C362" s="18"/>
      <c r="D362" s="18"/>
      <c r="E362" s="18"/>
      <c r="F362" s="18"/>
      <c r="G362" s="16"/>
      <c r="H362" s="16"/>
      <c r="I362" s="16"/>
      <c r="J362" s="4"/>
    </row>
    <row r="363" spans="3:10" ht="12.75">
      <c r="C363" s="18"/>
      <c r="D363" s="18"/>
      <c r="E363" s="18"/>
      <c r="F363" s="18"/>
      <c r="G363" s="16"/>
      <c r="H363" s="16"/>
      <c r="I363" s="16"/>
      <c r="J363" s="4"/>
    </row>
    <row r="364" spans="3:10" ht="12.75">
      <c r="C364" s="18"/>
      <c r="D364" s="18"/>
      <c r="E364" s="18"/>
      <c r="F364" s="18"/>
      <c r="G364" s="16"/>
      <c r="H364" s="16"/>
      <c r="I364" s="16"/>
      <c r="J364" s="4"/>
    </row>
    <row r="365" spans="3:10" ht="12.75">
      <c r="C365" s="18"/>
      <c r="D365" s="18"/>
      <c r="E365" s="18"/>
      <c r="F365" s="18"/>
      <c r="G365" s="16"/>
      <c r="H365" s="16"/>
      <c r="I365" s="16"/>
      <c r="J365" s="4"/>
    </row>
    <row r="366" spans="3:10" ht="12.75">
      <c r="C366" s="18"/>
      <c r="D366" s="18"/>
      <c r="E366" s="18"/>
      <c r="F366" s="18"/>
      <c r="G366" s="16"/>
      <c r="H366" s="16"/>
      <c r="I366" s="16"/>
      <c r="J366" s="4"/>
    </row>
    <row r="367" spans="3:10" ht="12.75">
      <c r="C367" s="18"/>
      <c r="D367" s="18"/>
      <c r="E367" s="18"/>
      <c r="F367" s="18"/>
      <c r="G367" s="16"/>
      <c r="H367" s="16"/>
      <c r="I367" s="16"/>
      <c r="J367" s="4"/>
    </row>
    <row r="368" spans="3:10" ht="12.75">
      <c r="C368" s="18"/>
      <c r="D368" s="18"/>
      <c r="E368" s="18"/>
      <c r="F368" s="18"/>
      <c r="G368" s="16"/>
      <c r="H368" s="16"/>
      <c r="I368" s="16"/>
      <c r="J368" s="4"/>
    </row>
    <row r="369" spans="3:10" ht="12.75">
      <c r="C369" s="18"/>
      <c r="D369" s="18"/>
      <c r="E369" s="18"/>
      <c r="F369" s="18"/>
      <c r="G369" s="16"/>
      <c r="H369" s="16"/>
      <c r="I369" s="16"/>
      <c r="J369" s="4"/>
    </row>
    <row r="370" spans="3:10" ht="12.75">
      <c r="C370" s="18"/>
      <c r="D370" s="18"/>
      <c r="E370" s="18"/>
      <c r="F370" s="18"/>
      <c r="G370" s="16"/>
      <c r="H370" s="16"/>
      <c r="I370" s="16"/>
      <c r="J370" s="4"/>
    </row>
    <row r="371" spans="3:10" ht="12.75">
      <c r="C371" s="18"/>
      <c r="D371" s="18"/>
      <c r="E371" s="18"/>
      <c r="F371" s="18"/>
      <c r="G371" s="16"/>
      <c r="H371" s="16"/>
      <c r="I371" s="16"/>
      <c r="J371" s="4"/>
    </row>
    <row r="372" spans="3:10" ht="12.75">
      <c r="C372" s="18"/>
      <c r="D372" s="18"/>
      <c r="E372" s="18"/>
      <c r="F372" s="18"/>
      <c r="G372" s="16"/>
      <c r="H372" s="16"/>
      <c r="I372" s="16"/>
      <c r="J372" s="4"/>
    </row>
    <row r="373" spans="3:10" ht="12.75">
      <c r="C373" s="18"/>
      <c r="D373" s="18"/>
      <c r="E373" s="18"/>
      <c r="F373" s="18"/>
      <c r="G373" s="16"/>
      <c r="H373" s="16"/>
      <c r="I373" s="16"/>
      <c r="J373" s="4"/>
    </row>
    <row r="374" spans="3:10" ht="12.75">
      <c r="C374" s="18"/>
      <c r="D374" s="18"/>
      <c r="E374" s="18"/>
      <c r="F374" s="18"/>
      <c r="G374" s="16"/>
      <c r="H374" s="16"/>
      <c r="I374" s="16"/>
      <c r="J374" s="4"/>
    </row>
    <row r="375" spans="3:10" ht="12.75">
      <c r="C375" s="18"/>
      <c r="D375" s="18"/>
      <c r="E375" s="18"/>
      <c r="F375" s="18"/>
      <c r="G375" s="16"/>
      <c r="H375" s="16"/>
      <c r="I375" s="16"/>
      <c r="J375" s="4"/>
    </row>
    <row r="376" spans="3:10" ht="12.75">
      <c r="C376" s="18"/>
      <c r="D376" s="18"/>
      <c r="E376" s="18"/>
      <c r="F376" s="18"/>
      <c r="G376" s="16"/>
      <c r="H376" s="16"/>
      <c r="I376" s="16"/>
      <c r="J376" s="4"/>
    </row>
    <row r="377" spans="3:10" ht="12.75">
      <c r="C377" s="18"/>
      <c r="D377" s="18"/>
      <c r="E377" s="18"/>
      <c r="F377" s="18"/>
      <c r="G377" s="16"/>
      <c r="H377" s="16"/>
      <c r="I377" s="16"/>
      <c r="J377" s="4"/>
    </row>
    <row r="378" spans="3:10" ht="12.75">
      <c r="C378" s="18"/>
      <c r="D378" s="18"/>
      <c r="E378" s="18"/>
      <c r="F378" s="18"/>
      <c r="G378" s="16"/>
      <c r="H378" s="16"/>
      <c r="I378" s="16"/>
      <c r="J378" s="4"/>
    </row>
    <row r="379" spans="3:10" ht="12.75">
      <c r="C379" s="18"/>
      <c r="D379" s="18"/>
      <c r="E379" s="18"/>
      <c r="F379" s="18"/>
      <c r="G379" s="16"/>
      <c r="H379" s="16"/>
      <c r="I379" s="16"/>
      <c r="J379" s="4"/>
    </row>
    <row r="380" spans="3:10" ht="12.75">
      <c r="C380" s="18"/>
      <c r="D380" s="18"/>
      <c r="E380" s="18"/>
      <c r="F380" s="18"/>
      <c r="G380" s="16"/>
      <c r="H380" s="16"/>
      <c r="I380" s="16"/>
      <c r="J380" s="4"/>
    </row>
    <row r="381" spans="3:10" ht="12.75">
      <c r="C381" s="18"/>
      <c r="D381" s="18"/>
      <c r="E381" s="18"/>
      <c r="F381" s="18"/>
      <c r="G381" s="16"/>
      <c r="H381" s="16"/>
      <c r="I381" s="16"/>
      <c r="J381" s="4"/>
    </row>
    <row r="382" spans="3:10" ht="12.75">
      <c r="C382" s="18"/>
      <c r="D382" s="18"/>
      <c r="E382" s="18"/>
      <c r="F382" s="18"/>
      <c r="G382" s="16"/>
      <c r="H382" s="16"/>
      <c r="I382" s="16"/>
      <c r="J382" s="4"/>
    </row>
    <row r="383" spans="3:10" ht="12.75">
      <c r="C383" s="18"/>
      <c r="D383" s="18"/>
      <c r="E383" s="18"/>
      <c r="F383" s="18"/>
      <c r="G383" s="16"/>
      <c r="H383" s="16"/>
      <c r="I383" s="16"/>
      <c r="J383" s="4"/>
    </row>
    <row r="384" spans="3:10" ht="12.75">
      <c r="C384" s="18"/>
      <c r="D384" s="18"/>
      <c r="E384" s="18"/>
      <c r="F384" s="18"/>
      <c r="G384" s="16"/>
      <c r="H384" s="16"/>
      <c r="I384" s="16"/>
      <c r="J384" s="4"/>
    </row>
    <row r="385" spans="3:10" ht="12.75">
      <c r="C385" s="18"/>
      <c r="D385" s="18"/>
      <c r="E385" s="18"/>
      <c r="F385" s="18"/>
      <c r="G385" s="16"/>
      <c r="H385" s="16"/>
      <c r="I385" s="16"/>
      <c r="J385" s="4"/>
    </row>
    <row r="386" spans="3:10" ht="12.75">
      <c r="C386" s="18"/>
      <c r="D386" s="18"/>
      <c r="E386" s="18"/>
      <c r="F386" s="18"/>
      <c r="G386" s="16"/>
      <c r="H386" s="16"/>
      <c r="I386" s="16"/>
      <c r="J386" s="4"/>
    </row>
    <row r="387" spans="3:10" ht="12.75">
      <c r="C387" s="18"/>
      <c r="D387" s="18"/>
      <c r="E387" s="18"/>
      <c r="F387" s="18"/>
      <c r="G387" s="16"/>
      <c r="H387" s="16"/>
      <c r="I387" s="16"/>
      <c r="J387" s="4"/>
    </row>
    <row r="388" spans="3:10" ht="12.75">
      <c r="C388" s="18"/>
      <c r="D388" s="18"/>
      <c r="E388" s="18"/>
      <c r="F388" s="18"/>
      <c r="G388" s="16"/>
      <c r="H388" s="16"/>
      <c r="I388" s="16"/>
      <c r="J388" s="4"/>
    </row>
    <row r="389" spans="3:10" ht="12.75">
      <c r="C389" s="18"/>
      <c r="D389" s="18"/>
      <c r="E389" s="18"/>
      <c r="F389" s="18"/>
      <c r="G389" s="16"/>
      <c r="H389" s="16"/>
      <c r="I389" s="16"/>
      <c r="J389" s="4"/>
    </row>
    <row r="390" spans="3:10" ht="12.75">
      <c r="C390" s="18"/>
      <c r="D390" s="18"/>
      <c r="E390" s="18"/>
      <c r="F390" s="18"/>
      <c r="G390" s="16"/>
      <c r="H390" s="16"/>
      <c r="I390" s="16"/>
      <c r="J390" s="4"/>
    </row>
    <row r="391" spans="3:10" ht="12.75">
      <c r="C391" s="18"/>
      <c r="D391" s="18"/>
      <c r="E391" s="18"/>
      <c r="F391" s="18"/>
      <c r="G391" s="16"/>
      <c r="H391" s="16"/>
      <c r="I391" s="16"/>
      <c r="J391" s="4"/>
    </row>
    <row r="392" spans="3:10" ht="12.75">
      <c r="C392" s="18"/>
      <c r="D392" s="18"/>
      <c r="E392" s="18"/>
      <c r="F392" s="18"/>
      <c r="G392" s="16"/>
      <c r="H392" s="16"/>
      <c r="I392" s="16"/>
      <c r="J392" s="4"/>
    </row>
    <row r="393" spans="3:10" ht="12.75">
      <c r="C393" s="18"/>
      <c r="D393" s="18"/>
      <c r="E393" s="18"/>
      <c r="F393" s="18"/>
      <c r="G393" s="16"/>
      <c r="H393" s="16"/>
      <c r="I393" s="16"/>
      <c r="J393" s="4"/>
    </row>
    <row r="394" spans="3:10" ht="12.75">
      <c r="C394" s="18"/>
      <c r="D394" s="18"/>
      <c r="E394" s="18"/>
      <c r="F394" s="18"/>
      <c r="G394" s="16"/>
      <c r="H394" s="16"/>
      <c r="I394" s="16"/>
      <c r="J394" s="4"/>
    </row>
    <row r="395" spans="3:10" ht="12.75">
      <c r="C395" s="18"/>
      <c r="D395" s="18"/>
      <c r="E395" s="18"/>
      <c r="F395" s="18"/>
      <c r="G395" s="16"/>
      <c r="H395" s="16"/>
      <c r="I395" s="16"/>
      <c r="J395" s="4"/>
    </row>
    <row r="396" spans="3:10" ht="12.75">
      <c r="C396" s="18"/>
      <c r="D396" s="18"/>
      <c r="E396" s="18"/>
      <c r="F396" s="18"/>
      <c r="G396" s="16"/>
      <c r="H396" s="16"/>
      <c r="I396" s="16"/>
      <c r="J396" s="4"/>
    </row>
    <row r="397" spans="3:10" ht="12.75">
      <c r="C397" s="18"/>
      <c r="D397" s="18"/>
      <c r="E397" s="18"/>
      <c r="F397" s="18"/>
      <c r="G397" s="16"/>
      <c r="H397" s="16"/>
      <c r="I397" s="16"/>
      <c r="J397" s="4"/>
    </row>
    <row r="398" spans="3:10" ht="12.75">
      <c r="C398" s="18"/>
      <c r="D398" s="18"/>
      <c r="E398" s="18"/>
      <c r="F398" s="18"/>
      <c r="G398" s="16"/>
      <c r="H398" s="16"/>
      <c r="I398" s="16"/>
      <c r="J398" s="4"/>
    </row>
    <row r="399" spans="3:10" ht="12.75">
      <c r="C399" s="18"/>
      <c r="D399" s="18"/>
      <c r="E399" s="18"/>
      <c r="F399" s="18"/>
      <c r="G399" s="16"/>
      <c r="H399" s="16"/>
      <c r="I399" s="16"/>
      <c r="J399" s="4"/>
    </row>
    <row r="400" spans="3:10" ht="12.75">
      <c r="C400" s="18"/>
      <c r="D400" s="18"/>
      <c r="E400" s="18"/>
      <c r="F400" s="18"/>
      <c r="G400" s="16"/>
      <c r="H400" s="16"/>
      <c r="I400" s="16"/>
      <c r="J400" s="4"/>
    </row>
    <row r="401" spans="3:10" ht="12.75">
      <c r="C401" s="18"/>
      <c r="D401" s="18"/>
      <c r="E401" s="18"/>
      <c r="F401" s="18"/>
      <c r="G401" s="16"/>
      <c r="H401" s="16"/>
      <c r="I401" s="16"/>
      <c r="J401" s="4"/>
    </row>
    <row r="402" spans="3:10" ht="12.75">
      <c r="C402" s="18"/>
      <c r="D402" s="18"/>
      <c r="E402" s="18"/>
      <c r="F402" s="18"/>
      <c r="G402" s="16"/>
      <c r="H402" s="16"/>
      <c r="I402" s="16"/>
      <c r="J402" s="4"/>
    </row>
    <row r="403" spans="3:10" ht="12.75">
      <c r="C403" s="18"/>
      <c r="D403" s="18"/>
      <c r="E403" s="18"/>
      <c r="F403" s="18"/>
      <c r="G403" s="16"/>
      <c r="H403" s="16"/>
      <c r="I403" s="16"/>
      <c r="J403" s="4"/>
    </row>
    <row r="404" spans="3:10" ht="12.75">
      <c r="C404" s="18"/>
      <c r="D404" s="18"/>
      <c r="E404" s="18"/>
      <c r="F404" s="18"/>
      <c r="G404" s="16"/>
      <c r="H404" s="16"/>
      <c r="I404" s="16"/>
      <c r="J404" s="4"/>
    </row>
    <row r="405" spans="3:10" ht="12.75">
      <c r="C405" s="18"/>
      <c r="D405" s="18"/>
      <c r="E405" s="18"/>
      <c r="F405" s="18"/>
      <c r="G405" s="16"/>
      <c r="H405" s="16"/>
      <c r="I405" s="16"/>
      <c r="J405" s="4"/>
    </row>
    <row r="406" spans="3:10" ht="12.75">
      <c r="C406" s="18"/>
      <c r="D406" s="18"/>
      <c r="E406" s="18"/>
      <c r="F406" s="18"/>
      <c r="G406" s="16"/>
      <c r="H406" s="16"/>
      <c r="I406" s="16"/>
      <c r="J406" s="4"/>
    </row>
    <row r="407" spans="3:10" ht="12.75">
      <c r="C407" s="18"/>
      <c r="D407" s="18"/>
      <c r="E407" s="18"/>
      <c r="F407" s="18"/>
      <c r="G407" s="16"/>
      <c r="H407" s="16"/>
      <c r="I407" s="16"/>
      <c r="J407" s="4"/>
    </row>
    <row r="408" spans="3:10" ht="12.75">
      <c r="C408" s="18"/>
      <c r="D408" s="18"/>
      <c r="E408" s="18"/>
      <c r="F408" s="18"/>
      <c r="G408" s="16"/>
      <c r="H408" s="16"/>
      <c r="I408" s="16"/>
      <c r="J408" s="4"/>
    </row>
    <row r="409" spans="3:10" ht="12.75">
      <c r="C409" s="18"/>
      <c r="D409" s="18"/>
      <c r="E409" s="18"/>
      <c r="F409" s="18"/>
      <c r="G409" s="16"/>
      <c r="H409" s="16"/>
      <c r="I409" s="16"/>
      <c r="J409" s="4"/>
    </row>
    <row r="410" spans="3:10" ht="12.75">
      <c r="C410" s="18"/>
      <c r="D410" s="18"/>
      <c r="E410" s="18"/>
      <c r="F410" s="18"/>
      <c r="G410" s="16"/>
      <c r="H410" s="16"/>
      <c r="I410" s="16"/>
      <c r="J410" s="4"/>
    </row>
    <row r="411" spans="3:10" ht="12.75">
      <c r="C411" s="18"/>
      <c r="D411" s="18"/>
      <c r="E411" s="18"/>
      <c r="F411" s="18"/>
      <c r="G411" s="16"/>
      <c r="H411" s="16"/>
      <c r="I411" s="16"/>
      <c r="J411" s="4"/>
    </row>
    <row r="412" spans="3:10" ht="12.75">
      <c r="C412" s="18"/>
      <c r="D412" s="18"/>
      <c r="E412" s="18"/>
      <c r="F412" s="18"/>
      <c r="G412" s="16"/>
      <c r="H412" s="16"/>
      <c r="I412" s="16"/>
      <c r="J412" s="4"/>
    </row>
    <row r="413" spans="3:10" ht="12.75">
      <c r="C413" s="18"/>
      <c r="D413" s="18"/>
      <c r="E413" s="18"/>
      <c r="F413" s="18"/>
      <c r="G413" s="16"/>
      <c r="H413" s="16"/>
      <c r="I413" s="16"/>
      <c r="J413" s="4"/>
    </row>
    <row r="414" spans="3:10" ht="12.75">
      <c r="C414" s="18"/>
      <c r="D414" s="18"/>
      <c r="E414" s="18"/>
      <c r="F414" s="18"/>
      <c r="G414" s="16"/>
      <c r="H414" s="16"/>
      <c r="I414" s="16"/>
      <c r="J414" s="4"/>
    </row>
    <row r="415" spans="3:10" ht="12.75">
      <c r="C415" s="18"/>
      <c r="D415" s="18"/>
      <c r="E415" s="18"/>
      <c r="F415" s="18"/>
      <c r="G415" s="16"/>
      <c r="H415" s="16"/>
      <c r="I415" s="16"/>
      <c r="J415" s="4"/>
    </row>
    <row r="416" spans="3:10" ht="12.75">
      <c r="C416" s="18"/>
      <c r="D416" s="18"/>
      <c r="E416" s="18"/>
      <c r="F416" s="18"/>
      <c r="G416" s="16"/>
      <c r="H416" s="16"/>
      <c r="I416" s="16"/>
      <c r="J416" s="4"/>
    </row>
    <row r="417" spans="3:10" ht="12.75">
      <c r="C417" s="18"/>
      <c r="D417" s="18"/>
      <c r="E417" s="18"/>
      <c r="F417" s="18"/>
      <c r="G417" s="16"/>
      <c r="H417" s="16"/>
      <c r="I417" s="16"/>
      <c r="J417" s="4"/>
    </row>
    <row r="418" spans="3:10" ht="12.75">
      <c r="C418" s="18"/>
      <c r="D418" s="18"/>
      <c r="E418" s="18"/>
      <c r="F418" s="18"/>
      <c r="G418" s="16"/>
      <c r="H418" s="16"/>
      <c r="I418" s="16"/>
      <c r="J418" s="4"/>
    </row>
    <row r="419" spans="3:10" ht="12.75">
      <c r="C419" s="18"/>
      <c r="D419" s="18"/>
      <c r="E419" s="18"/>
      <c r="F419" s="18"/>
      <c r="G419" s="16"/>
      <c r="H419" s="16"/>
      <c r="I419" s="16"/>
      <c r="J419" s="4"/>
    </row>
    <row r="420" spans="3:10" ht="12.75">
      <c r="C420" s="18"/>
      <c r="D420" s="18"/>
      <c r="E420" s="18"/>
      <c r="F420" s="18"/>
      <c r="G420" s="16"/>
      <c r="H420" s="16"/>
      <c r="I420" s="16"/>
      <c r="J420" s="4"/>
    </row>
    <row r="421" spans="3:10" ht="12.75">
      <c r="C421" s="18"/>
      <c r="D421" s="18"/>
      <c r="E421" s="18"/>
      <c r="F421" s="18"/>
      <c r="G421" s="16"/>
      <c r="H421" s="16"/>
      <c r="I421" s="16"/>
      <c r="J421" s="4"/>
    </row>
    <row r="422" spans="3:10" ht="12.75">
      <c r="C422" s="18"/>
      <c r="D422" s="18"/>
      <c r="E422" s="18"/>
      <c r="F422" s="18"/>
      <c r="G422" s="16"/>
      <c r="H422" s="16"/>
      <c r="I422" s="16"/>
      <c r="J422" s="4"/>
    </row>
    <row r="423" spans="3:10" ht="12.75">
      <c r="C423" s="18"/>
      <c r="D423" s="18"/>
      <c r="E423" s="18"/>
      <c r="F423" s="18"/>
      <c r="G423" s="16"/>
      <c r="H423" s="16"/>
      <c r="I423" s="16"/>
      <c r="J423" s="4"/>
    </row>
    <row r="424" spans="3:10" ht="12.75">
      <c r="C424" s="18"/>
      <c r="D424" s="18"/>
      <c r="E424" s="18"/>
      <c r="F424" s="18"/>
      <c r="G424" s="16"/>
      <c r="H424" s="16"/>
      <c r="I424" s="16"/>
      <c r="J424" s="4"/>
    </row>
    <row r="425" spans="3:10" ht="12.75">
      <c r="C425" s="18"/>
      <c r="D425" s="18"/>
      <c r="E425" s="18"/>
      <c r="F425" s="18"/>
      <c r="G425" s="16"/>
      <c r="H425" s="16"/>
      <c r="I425" s="16"/>
      <c r="J425" s="4"/>
    </row>
    <row r="426" spans="3:10" ht="12.75">
      <c r="C426" s="18"/>
      <c r="D426" s="18"/>
      <c r="E426" s="18"/>
      <c r="F426" s="18"/>
      <c r="G426" s="16"/>
      <c r="H426" s="16"/>
      <c r="I426" s="16"/>
      <c r="J426" s="4"/>
    </row>
    <row r="427" spans="3:10" ht="12.75">
      <c r="C427" s="18"/>
      <c r="D427" s="18"/>
      <c r="E427" s="18"/>
      <c r="F427" s="18"/>
      <c r="G427" s="16"/>
      <c r="H427" s="16"/>
      <c r="I427" s="16"/>
      <c r="J427" s="4"/>
    </row>
    <row r="428" spans="3:10" ht="12.75">
      <c r="C428" s="18"/>
      <c r="D428" s="18"/>
      <c r="E428" s="18"/>
      <c r="F428" s="18"/>
      <c r="G428" s="16"/>
      <c r="H428" s="16"/>
      <c r="I428" s="16"/>
      <c r="J428" s="4"/>
    </row>
    <row r="429" spans="3:10" ht="12.75">
      <c r="C429" s="18"/>
      <c r="D429" s="18"/>
      <c r="E429" s="18"/>
      <c r="F429" s="18"/>
      <c r="G429" s="16"/>
      <c r="H429" s="16"/>
      <c r="I429" s="16"/>
      <c r="J429" s="4"/>
    </row>
    <row r="430" spans="3:10" ht="12.75">
      <c r="C430" s="18"/>
      <c r="D430" s="18"/>
      <c r="E430" s="18"/>
      <c r="F430" s="18"/>
      <c r="G430" s="16"/>
      <c r="H430" s="16"/>
      <c r="I430" s="16"/>
      <c r="J430" s="4"/>
    </row>
    <row r="431" spans="3:10" ht="12.75">
      <c r="C431" s="18"/>
      <c r="D431" s="18"/>
      <c r="E431" s="18"/>
      <c r="F431" s="18"/>
      <c r="G431" s="16"/>
      <c r="H431" s="16"/>
      <c r="I431" s="16"/>
      <c r="J431" s="4"/>
    </row>
    <row r="432" spans="3:10" ht="12.75">
      <c r="C432" s="18"/>
      <c r="D432" s="18"/>
      <c r="E432" s="18"/>
      <c r="F432" s="18"/>
      <c r="G432" s="16"/>
      <c r="H432" s="16"/>
      <c r="I432" s="16"/>
      <c r="J432" s="4"/>
    </row>
    <row r="433" spans="3:10" ht="12.75">
      <c r="C433" s="18"/>
      <c r="D433" s="18"/>
      <c r="E433" s="18"/>
      <c r="F433" s="18"/>
      <c r="G433" s="16"/>
      <c r="H433" s="16"/>
      <c r="I433" s="16"/>
      <c r="J433" s="4"/>
    </row>
    <row r="434" spans="3:10" ht="12.75">
      <c r="C434" s="18"/>
      <c r="D434" s="18"/>
      <c r="E434" s="18"/>
      <c r="F434" s="18"/>
      <c r="G434" s="16"/>
      <c r="H434" s="16"/>
      <c r="I434" s="16"/>
      <c r="J434" s="4"/>
    </row>
    <row r="435" spans="3:10" ht="12.75">
      <c r="C435" s="18"/>
      <c r="D435" s="18"/>
      <c r="E435" s="18"/>
      <c r="F435" s="18"/>
      <c r="G435" s="16"/>
      <c r="H435" s="16"/>
      <c r="I435" s="16"/>
      <c r="J435" s="4"/>
    </row>
    <row r="436" spans="3:10" ht="12.75">
      <c r="C436" s="18"/>
      <c r="D436" s="18"/>
      <c r="E436" s="18"/>
      <c r="F436" s="18"/>
      <c r="G436" s="16"/>
      <c r="H436" s="16"/>
      <c r="I436" s="16"/>
      <c r="J436" s="4"/>
    </row>
    <row r="437" spans="3:10" ht="12.75">
      <c r="C437" s="18"/>
      <c r="D437" s="18"/>
      <c r="E437" s="18"/>
      <c r="F437" s="18"/>
      <c r="G437" s="16"/>
      <c r="H437" s="16"/>
      <c r="I437" s="16"/>
      <c r="J437" s="4"/>
    </row>
    <row r="438" spans="3:10" ht="12.75">
      <c r="C438" s="18"/>
      <c r="D438" s="18"/>
      <c r="E438" s="18"/>
      <c r="F438" s="18"/>
      <c r="G438" s="16"/>
      <c r="H438" s="16"/>
      <c r="I438" s="16"/>
      <c r="J438" s="4"/>
    </row>
    <row r="439" spans="3:10" ht="12.75">
      <c r="C439" s="18"/>
      <c r="D439" s="18"/>
      <c r="E439" s="18"/>
      <c r="F439" s="18"/>
      <c r="G439" s="16"/>
      <c r="H439" s="16"/>
      <c r="I439" s="16"/>
      <c r="J439" s="4"/>
    </row>
    <row r="440" spans="3:10" ht="12.75">
      <c r="C440" s="18"/>
      <c r="D440" s="18"/>
      <c r="E440" s="18"/>
      <c r="F440" s="18"/>
      <c r="G440" s="16"/>
      <c r="H440" s="16"/>
      <c r="I440" s="16"/>
      <c r="J440" s="4"/>
    </row>
    <row r="441" spans="3:10" ht="12.75">
      <c r="C441" s="18"/>
      <c r="D441" s="18"/>
      <c r="E441" s="18"/>
      <c r="F441" s="18"/>
      <c r="G441" s="16"/>
      <c r="H441" s="16"/>
      <c r="I441" s="16"/>
      <c r="J441" s="4"/>
    </row>
    <row r="442" spans="3:10" ht="12.75">
      <c r="C442" s="18"/>
      <c r="D442" s="18"/>
      <c r="E442" s="18"/>
      <c r="F442" s="18"/>
      <c r="G442" s="16"/>
      <c r="H442" s="16"/>
      <c r="I442" s="16"/>
      <c r="J442" s="4"/>
    </row>
    <row r="443" spans="3:10" ht="12.75">
      <c r="C443" s="18"/>
      <c r="D443" s="18"/>
      <c r="E443" s="18"/>
      <c r="F443" s="18"/>
      <c r="G443" s="16"/>
      <c r="H443" s="16"/>
      <c r="I443" s="16"/>
      <c r="J443" s="4"/>
    </row>
    <row r="444" spans="3:10" ht="12.75">
      <c r="C444" s="18"/>
      <c r="D444" s="18"/>
      <c r="E444" s="18"/>
      <c r="F444" s="18"/>
      <c r="G444" s="16"/>
      <c r="H444" s="16"/>
      <c r="I444" s="16"/>
      <c r="J444" s="4"/>
    </row>
    <row r="445" spans="3:10" ht="12.75">
      <c r="C445" s="18"/>
      <c r="D445" s="18"/>
      <c r="E445" s="18"/>
      <c r="F445" s="18"/>
      <c r="G445" s="16"/>
      <c r="H445" s="16"/>
      <c r="I445" s="16"/>
      <c r="J445" s="4"/>
    </row>
    <row r="446" spans="3:10" ht="12.75">
      <c r="C446" s="18"/>
      <c r="D446" s="18"/>
      <c r="E446" s="18"/>
      <c r="F446" s="18"/>
      <c r="G446" s="16"/>
      <c r="H446" s="16"/>
      <c r="I446" s="16"/>
      <c r="J446" s="4"/>
    </row>
    <row r="447" spans="3:10" ht="12.75">
      <c r="C447" s="18"/>
      <c r="D447" s="18"/>
      <c r="E447" s="18"/>
      <c r="F447" s="18"/>
      <c r="G447" s="16"/>
      <c r="H447" s="16"/>
      <c r="I447" s="16"/>
      <c r="J447" s="4"/>
    </row>
    <row r="448" spans="3:10" ht="12.75">
      <c r="C448" s="18"/>
      <c r="D448" s="18"/>
      <c r="E448" s="18"/>
      <c r="F448" s="18"/>
      <c r="G448" s="16"/>
      <c r="H448" s="16"/>
      <c r="I448" s="16"/>
      <c r="J448" s="4"/>
    </row>
    <row r="449" spans="3:10" ht="12.75">
      <c r="C449" s="18"/>
      <c r="D449" s="18"/>
      <c r="E449" s="18"/>
      <c r="F449" s="18"/>
      <c r="G449" s="16"/>
      <c r="H449" s="16"/>
      <c r="I449" s="16"/>
      <c r="J449" s="4"/>
    </row>
    <row r="450" spans="3:10" ht="12.75">
      <c r="C450" s="18"/>
      <c r="D450" s="18"/>
      <c r="E450" s="18"/>
      <c r="F450" s="18"/>
      <c r="G450" s="16"/>
      <c r="H450" s="16"/>
      <c r="I450" s="16"/>
      <c r="J450" s="4"/>
    </row>
    <row r="451" spans="3:10" ht="12.75">
      <c r="C451" s="18"/>
      <c r="D451" s="18"/>
      <c r="E451" s="18"/>
      <c r="F451" s="18"/>
      <c r="G451" s="16"/>
      <c r="H451" s="16"/>
      <c r="I451" s="16"/>
      <c r="J451" s="4"/>
    </row>
    <row r="452" spans="3:10" ht="12.75">
      <c r="C452" s="18"/>
      <c r="D452" s="18"/>
      <c r="E452" s="18"/>
      <c r="F452" s="18"/>
      <c r="G452" s="16"/>
      <c r="H452" s="16"/>
      <c r="I452" s="16"/>
      <c r="J452" s="4"/>
    </row>
    <row r="453" spans="3:10" ht="12.75">
      <c r="C453" s="18"/>
      <c r="D453" s="18"/>
      <c r="E453" s="18"/>
      <c r="F453" s="18"/>
      <c r="G453" s="16"/>
      <c r="H453" s="16"/>
      <c r="I453" s="16"/>
      <c r="J453" s="4"/>
    </row>
    <row r="454" spans="3:10" ht="12.75">
      <c r="C454" s="18"/>
      <c r="D454" s="18"/>
      <c r="E454" s="18"/>
      <c r="F454" s="18"/>
      <c r="G454" s="16"/>
      <c r="H454" s="16"/>
      <c r="I454" s="16"/>
      <c r="J454" s="4"/>
    </row>
    <row r="455" spans="3:10" ht="12.75">
      <c r="C455" s="18"/>
      <c r="D455" s="18"/>
      <c r="E455" s="18"/>
      <c r="F455" s="18"/>
      <c r="G455" s="16"/>
      <c r="H455" s="16"/>
      <c r="I455" s="16"/>
      <c r="J455" s="4"/>
    </row>
    <row r="456" spans="3:10" ht="12.75">
      <c r="C456" s="18"/>
      <c r="D456" s="18"/>
      <c r="E456" s="18"/>
      <c r="F456" s="18"/>
      <c r="G456" s="16"/>
      <c r="H456" s="16"/>
      <c r="I456" s="16"/>
      <c r="J456" s="4"/>
    </row>
    <row r="457" spans="3:10" ht="12.75">
      <c r="C457" s="18"/>
      <c r="D457" s="18"/>
      <c r="E457" s="18"/>
      <c r="F457" s="18"/>
      <c r="G457" s="16"/>
      <c r="H457" s="16"/>
      <c r="I457" s="16"/>
      <c r="J457" s="4"/>
    </row>
    <row r="458" spans="3:10" ht="12.75">
      <c r="C458" s="18"/>
      <c r="D458" s="18"/>
      <c r="E458" s="18"/>
      <c r="F458" s="18"/>
      <c r="G458" s="16"/>
      <c r="H458" s="16"/>
      <c r="I458" s="16"/>
      <c r="J458" s="4"/>
    </row>
    <row r="459" spans="3:10" ht="12.75">
      <c r="C459" s="18"/>
      <c r="D459" s="18"/>
      <c r="E459" s="18"/>
      <c r="F459" s="18"/>
      <c r="G459" s="16"/>
      <c r="H459" s="16"/>
      <c r="I459" s="16"/>
      <c r="J459" s="4"/>
    </row>
    <row r="460" spans="3:10" ht="12.75">
      <c r="C460" s="18"/>
      <c r="D460" s="18"/>
      <c r="E460" s="18"/>
      <c r="F460" s="18"/>
      <c r="G460" s="16"/>
      <c r="H460" s="16"/>
      <c r="I460" s="16"/>
      <c r="J460" s="4"/>
    </row>
    <row r="461" spans="3:10" ht="12.75">
      <c r="C461" s="18"/>
      <c r="D461" s="18"/>
      <c r="E461" s="18"/>
      <c r="F461" s="18"/>
      <c r="G461" s="16"/>
      <c r="H461" s="16"/>
      <c r="I461" s="16"/>
      <c r="J461" s="4"/>
    </row>
    <row r="462" spans="3:10" ht="12.75">
      <c r="C462" s="18"/>
      <c r="D462" s="18"/>
      <c r="E462" s="18"/>
      <c r="F462" s="18"/>
      <c r="G462" s="16"/>
      <c r="H462" s="16"/>
      <c r="I462" s="16"/>
      <c r="J462" s="4"/>
    </row>
    <row r="463" spans="3:10" ht="12.75">
      <c r="C463" s="18"/>
      <c r="D463" s="18"/>
      <c r="E463" s="18"/>
      <c r="F463" s="18"/>
      <c r="G463" s="16"/>
      <c r="H463" s="16"/>
      <c r="I463" s="16"/>
      <c r="J463" s="4"/>
    </row>
    <row r="464" spans="3:10" ht="12.75">
      <c r="C464" s="18"/>
      <c r="D464" s="18"/>
      <c r="E464" s="18"/>
      <c r="F464" s="18"/>
      <c r="G464" s="16"/>
      <c r="H464" s="16"/>
      <c r="I464" s="16"/>
      <c r="J464" s="4"/>
    </row>
    <row r="465" spans="3:10" ht="12.75">
      <c r="C465" s="18"/>
      <c r="D465" s="18"/>
      <c r="E465" s="18"/>
      <c r="F465" s="18"/>
      <c r="G465" s="16"/>
      <c r="H465" s="16"/>
      <c r="I465" s="16"/>
      <c r="J465" s="4"/>
    </row>
    <row r="466" spans="3:10" ht="12.75">
      <c r="C466" s="18"/>
      <c r="D466" s="18"/>
      <c r="E466" s="18"/>
      <c r="F466" s="18"/>
      <c r="G466" s="16"/>
      <c r="H466" s="16"/>
      <c r="I466" s="16"/>
      <c r="J466" s="4"/>
    </row>
    <row r="467" spans="3:10" ht="12.75">
      <c r="C467" s="18"/>
      <c r="D467" s="18"/>
      <c r="E467" s="18"/>
      <c r="F467" s="18"/>
      <c r="G467" s="16"/>
      <c r="H467" s="16"/>
      <c r="I467" s="16"/>
      <c r="J467" s="4"/>
    </row>
    <row r="468" spans="3:10" ht="12.75">
      <c r="C468" s="18"/>
      <c r="D468" s="18"/>
      <c r="E468" s="18"/>
      <c r="F468" s="18"/>
      <c r="G468" s="16"/>
      <c r="H468" s="16"/>
      <c r="I468" s="16"/>
      <c r="J468" s="4"/>
    </row>
    <row r="469" spans="3:10" ht="12.75">
      <c r="C469" s="18"/>
      <c r="D469" s="18"/>
      <c r="E469" s="18"/>
      <c r="F469" s="18"/>
      <c r="G469" s="16"/>
      <c r="H469" s="16"/>
      <c r="I469" s="16"/>
      <c r="J469" s="4"/>
    </row>
    <row r="470" spans="3:10" ht="12.75">
      <c r="C470" s="18"/>
      <c r="D470" s="18"/>
      <c r="E470" s="18"/>
      <c r="F470" s="18"/>
      <c r="G470" s="16"/>
      <c r="H470" s="16"/>
      <c r="I470" s="16"/>
      <c r="J470" s="4"/>
    </row>
    <row r="471" spans="3:10" ht="12.75">
      <c r="C471" s="18"/>
      <c r="D471" s="18"/>
      <c r="E471" s="18"/>
      <c r="F471" s="18"/>
      <c r="G471" s="16"/>
      <c r="H471" s="16"/>
      <c r="I471" s="16"/>
      <c r="J471" s="4"/>
    </row>
    <row r="472" spans="3:10" ht="12.75">
      <c r="C472" s="18"/>
      <c r="D472" s="18"/>
      <c r="E472" s="18"/>
      <c r="F472" s="18"/>
      <c r="G472" s="16"/>
      <c r="H472" s="16"/>
      <c r="I472" s="16"/>
      <c r="J472" s="4"/>
    </row>
    <row r="473" spans="3:10" ht="12.75">
      <c r="C473" s="18"/>
      <c r="D473" s="18"/>
      <c r="E473" s="18"/>
      <c r="F473" s="18"/>
      <c r="G473" s="16"/>
      <c r="H473" s="16"/>
      <c r="I473" s="16"/>
      <c r="J473" s="4"/>
    </row>
    <row r="474" spans="3:10" ht="12.75">
      <c r="C474" s="18"/>
      <c r="D474" s="18"/>
      <c r="E474" s="18"/>
      <c r="F474" s="18"/>
      <c r="G474" s="16"/>
      <c r="H474" s="16"/>
      <c r="I474" s="16"/>
      <c r="J474" s="4"/>
    </row>
    <row r="475" spans="3:10" ht="12.75">
      <c r="C475" s="18"/>
      <c r="D475" s="18"/>
      <c r="E475" s="18"/>
      <c r="F475" s="18"/>
      <c r="G475" s="16"/>
      <c r="H475" s="16"/>
      <c r="I475" s="16"/>
      <c r="J475" s="4"/>
    </row>
    <row r="476" spans="3:10" ht="12.75">
      <c r="C476" s="18"/>
      <c r="D476" s="18"/>
      <c r="E476" s="18"/>
      <c r="F476" s="18"/>
      <c r="G476" s="16"/>
      <c r="H476" s="16"/>
      <c r="I476" s="16"/>
      <c r="J476" s="4"/>
    </row>
    <row r="477" spans="3:10" ht="12.75">
      <c r="C477" s="18"/>
      <c r="D477" s="18"/>
      <c r="E477" s="18"/>
      <c r="F477" s="18"/>
      <c r="G477" s="16"/>
      <c r="H477" s="16"/>
      <c r="I477" s="16"/>
      <c r="J477" s="4"/>
    </row>
    <row r="478" spans="3:10" ht="12.75">
      <c r="C478" s="18"/>
      <c r="D478" s="18"/>
      <c r="E478" s="18"/>
      <c r="F478" s="18"/>
      <c r="G478" s="16"/>
      <c r="H478" s="16"/>
      <c r="I478" s="16"/>
      <c r="J478" s="4"/>
    </row>
    <row r="479" spans="3:10" ht="12.75">
      <c r="C479" s="18"/>
      <c r="D479" s="18"/>
      <c r="E479" s="18"/>
      <c r="F479" s="18"/>
      <c r="G479" s="16"/>
      <c r="H479" s="16"/>
      <c r="I479" s="16"/>
      <c r="J479" s="4"/>
    </row>
    <row r="480" spans="3:10" ht="12.75">
      <c r="C480" s="18"/>
      <c r="D480" s="18"/>
      <c r="E480" s="18"/>
      <c r="F480" s="18"/>
      <c r="G480" s="16"/>
      <c r="H480" s="16"/>
      <c r="I480" s="16"/>
      <c r="J480" s="4"/>
    </row>
    <row r="481" spans="3:10" ht="12.75">
      <c r="C481" s="18"/>
      <c r="D481" s="18"/>
      <c r="E481" s="18"/>
      <c r="F481" s="18"/>
      <c r="G481" s="16"/>
      <c r="H481" s="16"/>
      <c r="I481" s="16"/>
      <c r="J481" s="4"/>
    </row>
    <row r="482" spans="3:10" ht="12.75">
      <c r="C482" s="18"/>
      <c r="D482" s="18"/>
      <c r="E482" s="18"/>
      <c r="F482" s="18"/>
      <c r="G482" s="16"/>
      <c r="H482" s="16"/>
      <c r="I482" s="16"/>
      <c r="J482" s="4"/>
    </row>
    <row r="483" spans="3:10" ht="12.75">
      <c r="C483" s="18"/>
      <c r="D483" s="18"/>
      <c r="E483" s="18"/>
      <c r="F483" s="18"/>
      <c r="G483" s="16"/>
      <c r="H483" s="16"/>
      <c r="I483" s="16"/>
      <c r="J483" s="4"/>
    </row>
    <row r="484" spans="3:10" ht="12.75">
      <c r="C484" s="18"/>
      <c r="D484" s="18"/>
      <c r="E484" s="18"/>
      <c r="F484" s="18"/>
      <c r="G484" s="16"/>
      <c r="H484" s="16"/>
      <c r="I484" s="16"/>
      <c r="J484" s="4"/>
    </row>
    <row r="485" spans="3:10" ht="12.75">
      <c r="C485" s="18"/>
      <c r="D485" s="18"/>
      <c r="E485" s="18"/>
      <c r="F485" s="18"/>
      <c r="G485" s="16"/>
      <c r="H485" s="16"/>
      <c r="I485" s="16"/>
      <c r="J485" s="4"/>
    </row>
    <row r="486" spans="3:10" ht="12.75">
      <c r="C486" s="18"/>
      <c r="D486" s="18"/>
      <c r="E486" s="18"/>
      <c r="F486" s="18"/>
      <c r="G486" s="16"/>
      <c r="H486" s="16"/>
      <c r="I486" s="16"/>
      <c r="J486" s="4"/>
    </row>
    <row r="487" spans="3:10" ht="12.75">
      <c r="C487" s="18"/>
      <c r="D487" s="18"/>
      <c r="E487" s="18"/>
      <c r="F487" s="18"/>
      <c r="G487" s="16"/>
      <c r="H487" s="16"/>
      <c r="I487" s="16"/>
      <c r="J487" s="4"/>
    </row>
    <row r="488" spans="3:10" ht="12.75">
      <c r="C488" s="18"/>
      <c r="D488" s="18"/>
      <c r="E488" s="18"/>
      <c r="F488" s="18"/>
      <c r="G488" s="16"/>
      <c r="H488" s="16"/>
      <c r="I488" s="16"/>
      <c r="J488" s="4"/>
    </row>
    <row r="489" spans="3:10" ht="12.75">
      <c r="C489" s="18"/>
      <c r="D489" s="18"/>
      <c r="E489" s="18"/>
      <c r="F489" s="18"/>
      <c r="G489" s="16"/>
      <c r="H489" s="16"/>
      <c r="I489" s="16"/>
      <c r="J489" s="4"/>
    </row>
    <row r="490" spans="3:10" ht="12.75">
      <c r="C490" s="18"/>
      <c r="D490" s="18"/>
      <c r="E490" s="18"/>
      <c r="F490" s="18"/>
      <c r="G490" s="16"/>
      <c r="H490" s="16"/>
      <c r="I490" s="16"/>
      <c r="J490" s="4"/>
    </row>
    <row r="491" spans="3:10" ht="12.75">
      <c r="C491" s="18"/>
      <c r="D491" s="18"/>
      <c r="E491" s="18"/>
      <c r="F491" s="18"/>
      <c r="G491" s="16"/>
      <c r="H491" s="16"/>
      <c r="I491" s="16"/>
      <c r="J491" s="4"/>
    </row>
    <row r="492" spans="3:10" ht="12.75">
      <c r="C492" s="18"/>
      <c r="D492" s="18"/>
      <c r="E492" s="18"/>
      <c r="F492" s="18"/>
      <c r="G492" s="16"/>
      <c r="H492" s="16"/>
      <c r="I492" s="16"/>
      <c r="J492" s="4"/>
    </row>
    <row r="493" spans="3:10" ht="12.75">
      <c r="C493" s="18"/>
      <c r="D493" s="18"/>
      <c r="E493" s="18"/>
      <c r="F493" s="18"/>
      <c r="G493" s="16"/>
      <c r="H493" s="16"/>
      <c r="I493" s="16"/>
      <c r="J493" s="4"/>
    </row>
    <row r="494" spans="3:10" ht="12.75">
      <c r="C494" s="18"/>
      <c r="D494" s="18"/>
      <c r="E494" s="18"/>
      <c r="F494" s="18"/>
      <c r="G494" s="16"/>
      <c r="H494" s="16"/>
      <c r="I494" s="16"/>
      <c r="J494" s="4"/>
    </row>
    <row r="495" spans="3:10" ht="12.75">
      <c r="C495" s="18"/>
      <c r="D495" s="18"/>
      <c r="E495" s="18"/>
      <c r="F495" s="18"/>
      <c r="G495" s="16"/>
      <c r="H495" s="16"/>
      <c r="I495" s="16"/>
      <c r="J495" s="4"/>
    </row>
    <row r="496" spans="3:10" ht="12.75">
      <c r="C496" s="18"/>
      <c r="D496" s="18"/>
      <c r="E496" s="18"/>
      <c r="F496" s="18"/>
      <c r="G496" s="16"/>
      <c r="H496" s="16"/>
      <c r="I496" s="16"/>
      <c r="J496" s="4"/>
    </row>
    <row r="497" spans="3:10" ht="12.75">
      <c r="C497" s="18"/>
      <c r="D497" s="18"/>
      <c r="E497" s="18"/>
      <c r="F497" s="18"/>
      <c r="G497" s="16"/>
      <c r="H497" s="16"/>
      <c r="I497" s="16"/>
      <c r="J497" s="4"/>
    </row>
    <row r="498" spans="3:10" ht="12.75">
      <c r="C498" s="18"/>
      <c r="D498" s="18"/>
      <c r="E498" s="18"/>
      <c r="F498" s="18"/>
      <c r="G498" s="16"/>
      <c r="H498" s="16"/>
      <c r="I498" s="16"/>
      <c r="J498" s="4"/>
    </row>
    <row r="499" spans="3:10" ht="12.75">
      <c r="C499" s="18"/>
      <c r="D499" s="18"/>
      <c r="E499" s="18"/>
      <c r="F499" s="18"/>
      <c r="G499" s="16"/>
      <c r="H499" s="16"/>
      <c r="I499" s="16"/>
      <c r="J499" s="4"/>
    </row>
    <row r="500" spans="3:10" ht="12.75">
      <c r="C500" s="18"/>
      <c r="D500" s="18"/>
      <c r="E500" s="18"/>
      <c r="F500" s="18"/>
      <c r="G500" s="16"/>
      <c r="H500" s="16"/>
      <c r="I500" s="16"/>
      <c r="J500" s="4"/>
    </row>
    <row r="501" spans="3:10" ht="12.75">
      <c r="C501" s="18"/>
      <c r="D501" s="18"/>
      <c r="E501" s="18"/>
      <c r="F501" s="18"/>
      <c r="G501" s="16"/>
      <c r="H501" s="16"/>
      <c r="I501" s="16"/>
      <c r="J501" s="4"/>
    </row>
    <row r="502" spans="3:10" ht="12.75">
      <c r="C502" s="18"/>
      <c r="D502" s="18"/>
      <c r="E502" s="18"/>
      <c r="F502" s="18"/>
      <c r="G502" s="16"/>
      <c r="H502" s="16"/>
      <c r="I502" s="16"/>
      <c r="J502" s="4"/>
    </row>
    <row r="503" spans="3:10" ht="12.75">
      <c r="C503" s="18"/>
      <c r="D503" s="18"/>
      <c r="E503" s="18"/>
      <c r="F503" s="18"/>
      <c r="G503" s="16"/>
      <c r="H503" s="16"/>
      <c r="I503" s="16"/>
      <c r="J503" s="4"/>
    </row>
    <row r="504" spans="3:10" ht="12.75">
      <c r="C504" s="18"/>
      <c r="D504" s="18"/>
      <c r="E504" s="18"/>
      <c r="F504" s="18"/>
      <c r="G504" s="16"/>
      <c r="H504" s="16"/>
      <c r="I504" s="16"/>
      <c r="J504" s="4"/>
    </row>
    <row r="505" spans="3:10" ht="12.75">
      <c r="C505" s="18"/>
      <c r="D505" s="18"/>
      <c r="E505" s="18"/>
      <c r="F505" s="18"/>
      <c r="G505" s="16"/>
      <c r="H505" s="16"/>
      <c r="I505" s="16"/>
      <c r="J505" s="4"/>
    </row>
    <row r="506" spans="3:10" ht="12.75">
      <c r="C506" s="18"/>
      <c r="D506" s="18"/>
      <c r="E506" s="18"/>
      <c r="F506" s="18"/>
      <c r="G506" s="16"/>
      <c r="H506" s="16"/>
      <c r="I506" s="16"/>
      <c r="J506" s="4"/>
    </row>
    <row r="507" spans="3:10" ht="12.75">
      <c r="C507" s="18"/>
      <c r="D507" s="18"/>
      <c r="E507" s="18"/>
      <c r="F507" s="18"/>
      <c r="G507" s="16"/>
      <c r="H507" s="16"/>
      <c r="I507" s="16"/>
      <c r="J507" s="4"/>
    </row>
    <row r="508" spans="3:10" ht="12.75">
      <c r="C508" s="18"/>
      <c r="D508" s="18"/>
      <c r="E508" s="18"/>
      <c r="F508" s="18"/>
      <c r="G508" s="16"/>
      <c r="H508" s="16"/>
      <c r="I508" s="16"/>
      <c r="J508" s="4"/>
    </row>
    <row r="509" spans="3:10" ht="12.75">
      <c r="C509" s="18"/>
      <c r="D509" s="18"/>
      <c r="E509" s="18"/>
      <c r="F509" s="18"/>
      <c r="G509" s="16"/>
      <c r="H509" s="16"/>
      <c r="I509" s="16"/>
      <c r="J509" s="4"/>
    </row>
    <row r="510" spans="3:10" ht="12.75">
      <c r="C510" s="18"/>
      <c r="D510" s="18"/>
      <c r="E510" s="18"/>
      <c r="F510" s="18"/>
      <c r="G510" s="16"/>
      <c r="H510" s="16"/>
      <c r="I510" s="16"/>
      <c r="J510" s="4"/>
    </row>
    <row r="511" spans="3:10" ht="12.75">
      <c r="C511" s="18"/>
      <c r="D511" s="18"/>
      <c r="E511" s="18"/>
      <c r="F511" s="18"/>
      <c r="G511" s="16"/>
      <c r="H511" s="16"/>
      <c r="I511" s="16"/>
      <c r="J511" s="4"/>
    </row>
    <row r="512" spans="3:10" ht="12.75">
      <c r="C512" s="18"/>
      <c r="D512" s="18"/>
      <c r="E512" s="18"/>
      <c r="F512" s="18"/>
      <c r="G512" s="16"/>
      <c r="H512" s="16"/>
      <c r="I512" s="16"/>
      <c r="J512" s="4"/>
    </row>
    <row r="513" spans="3:10" ht="12.75">
      <c r="C513" s="18"/>
      <c r="D513" s="18"/>
      <c r="E513" s="18"/>
      <c r="F513" s="18"/>
      <c r="G513" s="16"/>
      <c r="H513" s="16"/>
      <c r="I513" s="16"/>
      <c r="J513" s="4"/>
    </row>
    <row r="514" spans="3:10" ht="12.75">
      <c r="C514" s="18"/>
      <c r="D514" s="18"/>
      <c r="E514" s="18"/>
      <c r="F514" s="18"/>
      <c r="G514" s="16"/>
      <c r="H514" s="16"/>
      <c r="I514" s="16"/>
      <c r="J514" s="4"/>
    </row>
    <row r="515" spans="3:10" ht="12.75">
      <c r="C515" s="18"/>
      <c r="D515" s="18"/>
      <c r="E515" s="18"/>
      <c r="F515" s="18"/>
      <c r="G515" s="16"/>
      <c r="H515" s="16"/>
      <c r="I515" s="16"/>
      <c r="J515" s="4"/>
    </row>
    <row r="516" spans="3:10" ht="12.75">
      <c r="C516" s="18"/>
      <c r="D516" s="18"/>
      <c r="E516" s="18"/>
      <c r="F516" s="18"/>
      <c r="G516" s="16"/>
      <c r="H516" s="16"/>
      <c r="I516" s="16"/>
      <c r="J516" s="4"/>
    </row>
    <row r="517" spans="3:10" ht="12.75">
      <c r="C517" s="18"/>
      <c r="D517" s="18"/>
      <c r="E517" s="18"/>
      <c r="F517" s="18"/>
      <c r="G517" s="16"/>
      <c r="H517" s="16"/>
      <c r="I517" s="16"/>
      <c r="J517" s="4"/>
    </row>
    <row r="518" spans="3:10" ht="12.75">
      <c r="C518" s="18"/>
      <c r="D518" s="18"/>
      <c r="E518" s="18"/>
      <c r="F518" s="18"/>
      <c r="G518" s="16"/>
      <c r="H518" s="16"/>
      <c r="I518" s="16"/>
      <c r="J518" s="4"/>
    </row>
    <row r="519" spans="3:10" ht="12.75">
      <c r="C519" s="18"/>
      <c r="D519" s="18"/>
      <c r="E519" s="18"/>
      <c r="F519" s="18"/>
      <c r="G519" s="16"/>
      <c r="H519" s="16"/>
      <c r="I519" s="16"/>
      <c r="J519" s="4"/>
    </row>
    <row r="520" spans="3:10" ht="12.75">
      <c r="C520" s="18"/>
      <c r="D520" s="18"/>
      <c r="E520" s="18"/>
      <c r="F520" s="18"/>
      <c r="G520" s="16"/>
      <c r="H520" s="16"/>
      <c r="I520" s="16"/>
      <c r="J520" s="4"/>
    </row>
    <row r="521" spans="3:10" ht="12.75">
      <c r="C521" s="18"/>
      <c r="D521" s="18"/>
      <c r="E521" s="18"/>
      <c r="F521" s="18"/>
      <c r="G521" s="16"/>
      <c r="H521" s="16"/>
      <c r="I521" s="16"/>
      <c r="J521" s="4"/>
    </row>
    <row r="522" spans="3:10" ht="12.75">
      <c r="C522" s="18"/>
      <c r="D522" s="18"/>
      <c r="E522" s="18"/>
      <c r="F522" s="18"/>
      <c r="G522" s="16"/>
      <c r="H522" s="16"/>
      <c r="I522" s="16"/>
      <c r="J522" s="4"/>
    </row>
    <row r="523" spans="3:10" ht="12.75">
      <c r="C523" s="18"/>
      <c r="D523" s="18"/>
      <c r="E523" s="18"/>
      <c r="F523" s="18"/>
      <c r="G523" s="16"/>
      <c r="H523" s="16"/>
      <c r="I523" s="16"/>
      <c r="J523" s="4"/>
    </row>
    <row r="524" spans="3:10" ht="12.75">
      <c r="C524" s="18"/>
      <c r="D524" s="18"/>
      <c r="E524" s="18"/>
      <c r="F524" s="18"/>
      <c r="G524" s="16"/>
      <c r="H524" s="16"/>
      <c r="I524" s="16"/>
      <c r="J524" s="4"/>
    </row>
    <row r="525" spans="3:10" ht="12.75">
      <c r="C525" s="18"/>
      <c r="D525" s="18"/>
      <c r="E525" s="18"/>
      <c r="F525" s="18"/>
      <c r="G525" s="16"/>
      <c r="H525" s="16"/>
      <c r="I525" s="16"/>
      <c r="J525" s="4"/>
    </row>
    <row r="526" spans="3:10" ht="12.75">
      <c r="C526" s="18"/>
      <c r="D526" s="18"/>
      <c r="E526" s="18"/>
      <c r="F526" s="18"/>
      <c r="G526" s="16"/>
      <c r="H526" s="16"/>
      <c r="I526" s="16"/>
      <c r="J526" s="4"/>
    </row>
    <row r="527" spans="3:10" ht="12.75">
      <c r="C527" s="18"/>
      <c r="D527" s="18"/>
      <c r="E527" s="18"/>
      <c r="F527" s="18"/>
      <c r="G527" s="16"/>
      <c r="H527" s="16"/>
      <c r="I527" s="16"/>
      <c r="J527" s="4"/>
    </row>
    <row r="528" spans="3:10" ht="12.75">
      <c r="C528" s="18"/>
      <c r="D528" s="18"/>
      <c r="E528" s="18"/>
      <c r="F528" s="18"/>
      <c r="G528" s="16"/>
      <c r="H528" s="16"/>
      <c r="I528" s="16"/>
      <c r="J528" s="4"/>
    </row>
    <row r="529" spans="3:10" ht="12.75">
      <c r="C529" s="18"/>
      <c r="D529" s="18"/>
      <c r="E529" s="18"/>
      <c r="F529" s="18"/>
      <c r="G529" s="16"/>
      <c r="H529" s="16"/>
      <c r="I529" s="16"/>
      <c r="J529" s="4"/>
    </row>
    <row r="530" spans="3:10" ht="12.75">
      <c r="C530" s="18"/>
      <c r="D530" s="18"/>
      <c r="E530" s="18"/>
      <c r="F530" s="18"/>
      <c r="G530" s="16"/>
      <c r="H530" s="16"/>
      <c r="I530" s="16"/>
      <c r="J530" s="4"/>
    </row>
    <row r="531" spans="3:10" ht="12.75">
      <c r="C531" s="18"/>
      <c r="D531" s="18"/>
      <c r="E531" s="18"/>
      <c r="F531" s="18"/>
      <c r="G531" s="16"/>
      <c r="H531" s="16"/>
      <c r="I531" s="16"/>
      <c r="J531" s="4"/>
    </row>
    <row r="532" spans="3:10" ht="12.75">
      <c r="C532" s="18"/>
      <c r="D532" s="18"/>
      <c r="E532" s="18"/>
      <c r="F532" s="18"/>
      <c r="G532" s="16"/>
      <c r="H532" s="16"/>
      <c r="I532" s="16"/>
      <c r="J532" s="4"/>
    </row>
    <row r="533" spans="3:10" ht="12.75">
      <c r="C533" s="18"/>
      <c r="D533" s="18"/>
      <c r="E533" s="18"/>
      <c r="F533" s="18"/>
      <c r="G533" s="16"/>
      <c r="H533" s="16"/>
      <c r="I533" s="16"/>
      <c r="J533" s="4"/>
    </row>
    <row r="534" spans="3:10" ht="12.75">
      <c r="C534" s="18"/>
      <c r="D534" s="18"/>
      <c r="E534" s="18"/>
      <c r="F534" s="18"/>
      <c r="G534" s="16"/>
      <c r="H534" s="16"/>
      <c r="I534" s="16"/>
      <c r="J534" s="4"/>
    </row>
    <row r="535" spans="3:10" ht="12.75">
      <c r="C535" s="18"/>
      <c r="D535" s="18"/>
      <c r="E535" s="18"/>
      <c r="F535" s="18"/>
      <c r="G535" s="16"/>
      <c r="H535" s="16"/>
      <c r="I535" s="16"/>
      <c r="J535" s="4"/>
    </row>
    <row r="536" spans="3:10" ht="12.75">
      <c r="C536" s="18"/>
      <c r="D536" s="18"/>
      <c r="E536" s="18"/>
      <c r="F536" s="18"/>
      <c r="G536" s="16"/>
      <c r="H536" s="16"/>
      <c r="I536" s="16"/>
      <c r="J536" s="4"/>
    </row>
    <row r="537" spans="3:10" ht="12.75">
      <c r="C537" s="18"/>
      <c r="D537" s="18"/>
      <c r="E537" s="18"/>
      <c r="F537" s="18"/>
      <c r="G537" s="16"/>
      <c r="H537" s="16"/>
      <c r="I537" s="16"/>
      <c r="J537" s="4"/>
    </row>
    <row r="538" spans="7:10" ht="12.75">
      <c r="G538" s="4"/>
      <c r="H538" s="4"/>
      <c r="I538" s="4"/>
      <c r="J538" s="4"/>
    </row>
    <row r="539" spans="7:10" ht="12.75">
      <c r="G539" s="4"/>
      <c r="H539" s="4"/>
      <c r="I539" s="4"/>
      <c r="J539" s="4"/>
    </row>
    <row r="540" spans="7:10" ht="12.75">
      <c r="G540" s="4"/>
      <c r="H540" s="4"/>
      <c r="I540" s="4"/>
      <c r="J540" s="4"/>
    </row>
    <row r="541" spans="7:10" ht="12.75">
      <c r="G541" s="4"/>
      <c r="H541" s="4"/>
      <c r="I541" s="4"/>
      <c r="J541" s="4"/>
    </row>
    <row r="542" spans="7:10" ht="12.75">
      <c r="G542" s="4"/>
      <c r="H542" s="4"/>
      <c r="I542" s="4"/>
      <c r="J542" s="4"/>
    </row>
    <row r="543" spans="7:10" ht="12.75">
      <c r="G543" s="4"/>
      <c r="H543" s="4"/>
      <c r="I543" s="4"/>
      <c r="J543" s="4"/>
    </row>
    <row r="544" spans="7:10" ht="12.75">
      <c r="G544" s="4"/>
      <c r="H544" s="4"/>
      <c r="I544" s="4"/>
      <c r="J544" s="4"/>
    </row>
    <row r="545" spans="7:10" ht="12.75">
      <c r="G545" s="4"/>
      <c r="H545" s="4"/>
      <c r="I545" s="4"/>
      <c r="J545" s="4"/>
    </row>
    <row r="546" spans="7:10" ht="12.75">
      <c r="G546" s="4"/>
      <c r="H546" s="4"/>
      <c r="I546" s="4"/>
      <c r="J546" s="4"/>
    </row>
    <row r="547" spans="7:10" ht="12.75">
      <c r="G547" s="4"/>
      <c r="H547" s="4"/>
      <c r="I547" s="4"/>
      <c r="J547" s="4"/>
    </row>
    <row r="548" spans="7:10" ht="12.75">
      <c r="G548" s="4"/>
      <c r="H548" s="4"/>
      <c r="I548" s="4"/>
      <c r="J548" s="4"/>
    </row>
    <row r="549" spans="7:10" ht="12.75">
      <c r="G549" s="4"/>
      <c r="H549" s="4"/>
      <c r="I549" s="4"/>
      <c r="J549" s="4"/>
    </row>
    <row r="550" spans="7:10" ht="12.75">
      <c r="G550" s="4"/>
      <c r="H550" s="4"/>
      <c r="I550" s="4"/>
      <c r="J550" s="4"/>
    </row>
    <row r="551" spans="7:10" ht="12.75">
      <c r="G551" s="4"/>
      <c r="H551" s="4"/>
      <c r="I551" s="4"/>
      <c r="J551" s="4"/>
    </row>
    <row r="552" spans="7:10" ht="12.75">
      <c r="G552" s="4"/>
      <c r="H552" s="4"/>
      <c r="I552" s="4"/>
      <c r="J552" s="4"/>
    </row>
    <row r="553" spans="7:10" ht="12.75">
      <c r="G553" s="4"/>
      <c r="H553" s="4"/>
      <c r="I553" s="4"/>
      <c r="J553" s="4"/>
    </row>
    <row r="554" spans="7:10" ht="12.75">
      <c r="G554" s="4"/>
      <c r="H554" s="4"/>
      <c r="I554" s="4"/>
      <c r="J554" s="4"/>
    </row>
    <row r="555" spans="7:10" ht="12.75">
      <c r="G555" s="4"/>
      <c r="H555" s="4"/>
      <c r="I555" s="4"/>
      <c r="J555" s="4"/>
    </row>
    <row r="556" spans="7:10" ht="12.75">
      <c r="G556" s="4"/>
      <c r="H556" s="4"/>
      <c r="I556" s="4"/>
      <c r="J556" s="4"/>
    </row>
    <row r="557" spans="7:10" ht="12.75">
      <c r="G557" s="4"/>
      <c r="H557" s="4"/>
      <c r="I557" s="4"/>
      <c r="J557" s="4"/>
    </row>
    <row r="558" spans="7:10" ht="12.75">
      <c r="G558" s="4"/>
      <c r="H558" s="4"/>
      <c r="I558" s="4"/>
      <c r="J558" s="4"/>
    </row>
    <row r="559" spans="7:10" ht="12.75">
      <c r="G559" s="4"/>
      <c r="H559" s="4"/>
      <c r="I559" s="4"/>
      <c r="J559" s="4"/>
    </row>
    <row r="560" spans="7:10" ht="12.75">
      <c r="G560" s="4"/>
      <c r="H560" s="4"/>
      <c r="I560" s="4"/>
      <c r="J560" s="4"/>
    </row>
    <row r="561" spans="7:10" ht="12.75">
      <c r="G561" s="4"/>
      <c r="H561" s="4"/>
      <c r="I561" s="4"/>
      <c r="J561" s="4"/>
    </row>
    <row r="562" spans="7:10" ht="12.75">
      <c r="G562" s="4"/>
      <c r="H562" s="4"/>
      <c r="I562" s="4"/>
      <c r="J562" s="4"/>
    </row>
    <row r="563" spans="7:10" ht="12.75">
      <c r="G563" s="4"/>
      <c r="H563" s="4"/>
      <c r="I563" s="4"/>
      <c r="J563" s="4"/>
    </row>
    <row r="564" spans="7:10" ht="12.75">
      <c r="G564" s="4"/>
      <c r="H564" s="4"/>
      <c r="I564" s="4"/>
      <c r="J564" s="4"/>
    </row>
    <row r="565" spans="7:10" ht="12.75">
      <c r="G565" s="4"/>
      <c r="H565" s="4"/>
      <c r="I565" s="4"/>
      <c r="J565" s="4"/>
    </row>
    <row r="566" spans="7:10" ht="12.75">
      <c r="G566" s="4"/>
      <c r="H566" s="4"/>
      <c r="I566" s="4"/>
      <c r="J566" s="4"/>
    </row>
    <row r="567" spans="7:10" ht="12.75">
      <c r="G567" s="4"/>
      <c r="H567" s="4"/>
      <c r="I567" s="4"/>
      <c r="J567" s="4"/>
    </row>
    <row r="568" spans="7:10" ht="12.75">
      <c r="G568" s="4"/>
      <c r="H568" s="4"/>
      <c r="I568" s="4"/>
      <c r="J568" s="4"/>
    </row>
    <row r="569" spans="7:10" ht="12.75">
      <c r="G569" s="4"/>
      <c r="H569" s="4"/>
      <c r="I569" s="4"/>
      <c r="J569" s="4"/>
    </row>
    <row r="570" spans="7:10" ht="12.75">
      <c r="G570" s="4"/>
      <c r="H570" s="4"/>
      <c r="I570" s="4"/>
      <c r="J570" s="4"/>
    </row>
    <row r="571" spans="7:10" ht="12.75">
      <c r="G571" s="4"/>
      <c r="H571" s="4"/>
      <c r="I571" s="4"/>
      <c r="J571" s="4"/>
    </row>
    <row r="572" spans="7:10" ht="12.75">
      <c r="G572" s="4"/>
      <c r="H572" s="4"/>
      <c r="I572" s="4"/>
      <c r="J572" s="4"/>
    </row>
    <row r="573" spans="7:10" ht="12.75">
      <c r="G573" s="4"/>
      <c r="H573" s="4"/>
      <c r="I573" s="4"/>
      <c r="J573" s="4"/>
    </row>
    <row r="574" spans="7:10" ht="12.75">
      <c r="G574" s="4"/>
      <c r="H574" s="4"/>
      <c r="I574" s="4"/>
      <c r="J574" s="4"/>
    </row>
    <row r="575" spans="7:10" ht="12.75">
      <c r="G575" s="4"/>
      <c r="H575" s="4"/>
      <c r="I575" s="4"/>
      <c r="J575" s="4"/>
    </row>
    <row r="576" spans="7:10" ht="12.75">
      <c r="G576" s="4"/>
      <c r="H576" s="4"/>
      <c r="I576" s="4"/>
      <c r="J576" s="4"/>
    </row>
    <row r="577" spans="7:10" ht="12.75">
      <c r="G577" s="4"/>
      <c r="H577" s="4"/>
      <c r="I577" s="4"/>
      <c r="J577" s="4"/>
    </row>
    <row r="578" spans="7:10" ht="12.75">
      <c r="G578" s="4"/>
      <c r="H578" s="4"/>
      <c r="I578" s="4"/>
      <c r="J578" s="4"/>
    </row>
    <row r="579" spans="7:9" ht="12.75">
      <c r="G579" s="4"/>
      <c r="H579" s="4"/>
      <c r="I579" s="4"/>
    </row>
    <row r="580" spans="7:9" ht="12.75">
      <c r="G580" s="4"/>
      <c r="H580" s="4"/>
      <c r="I580" s="4"/>
    </row>
    <row r="581" spans="7:9" ht="12.75">
      <c r="G581" s="4"/>
      <c r="H581" s="4"/>
      <c r="I581" s="4"/>
    </row>
    <row r="582" spans="7:9" ht="12.75">
      <c r="G582" s="4"/>
      <c r="H582" s="4"/>
      <c r="I582" s="4"/>
    </row>
    <row r="583" spans="7:9" ht="12.75">
      <c r="G583" s="4"/>
      <c r="H583" s="4"/>
      <c r="I583" s="4"/>
    </row>
    <row r="584" spans="7:9" ht="12.75">
      <c r="G584" s="4"/>
      <c r="H584" s="4"/>
      <c r="I584" s="4"/>
    </row>
    <row r="585" spans="7:9" ht="12.75">
      <c r="G585" s="4"/>
      <c r="H585" s="4"/>
      <c r="I585" s="4"/>
    </row>
    <row r="586" spans="7:9" ht="12.75">
      <c r="G586" s="4"/>
      <c r="H586" s="4"/>
      <c r="I586" s="4"/>
    </row>
    <row r="587" spans="7:9" ht="12.75">
      <c r="G587" s="4"/>
      <c r="H587" s="4"/>
      <c r="I587" s="4"/>
    </row>
    <row r="588" spans="7:9" ht="12.75">
      <c r="G588" s="4"/>
      <c r="H588" s="4"/>
      <c r="I588" s="4"/>
    </row>
    <row r="589" spans="7:9" ht="12.75">
      <c r="G589" s="4"/>
      <c r="H589" s="4"/>
      <c r="I589" s="4"/>
    </row>
    <row r="590" spans="7:9" ht="12.75">
      <c r="G590" s="4"/>
      <c r="H590" s="4"/>
      <c r="I590" s="4"/>
    </row>
    <row r="591" spans="7:9" ht="12.75">
      <c r="G591" s="4"/>
      <c r="H591" s="4"/>
      <c r="I591" s="4"/>
    </row>
    <row r="592" spans="7:9" ht="12.75">
      <c r="G592" s="4"/>
      <c r="H592" s="4"/>
      <c r="I592" s="4"/>
    </row>
    <row r="593" spans="7:9" ht="12.75">
      <c r="G593" s="4"/>
      <c r="H593" s="4"/>
      <c r="I593" s="4"/>
    </row>
    <row r="594" spans="7:9" ht="12.75">
      <c r="G594" s="4"/>
      <c r="H594" s="4"/>
      <c r="I594" s="4"/>
    </row>
    <row r="595" spans="7:9" ht="12.75">
      <c r="G595" s="4"/>
      <c r="H595" s="4"/>
      <c r="I595" s="4"/>
    </row>
    <row r="596" spans="7:9" ht="12.75">
      <c r="G596" s="4"/>
      <c r="H596" s="4"/>
      <c r="I596" s="4"/>
    </row>
    <row r="597" spans="7:9" ht="12.75">
      <c r="G597" s="4"/>
      <c r="H597" s="4"/>
      <c r="I597" s="4"/>
    </row>
    <row r="598" spans="7:9" ht="12.75">
      <c r="G598" s="4"/>
      <c r="H598" s="4"/>
      <c r="I598" s="4"/>
    </row>
    <row r="599" spans="7:9" ht="12.75">
      <c r="G599" s="4"/>
      <c r="H599" s="4"/>
      <c r="I599" s="4"/>
    </row>
    <row r="600" spans="7:9" ht="12.75">
      <c r="G600" s="4"/>
      <c r="H600" s="4"/>
      <c r="I600" s="4"/>
    </row>
    <row r="601" spans="7:9" ht="12.75">
      <c r="G601" s="4"/>
      <c r="H601" s="4"/>
      <c r="I601" s="4"/>
    </row>
    <row r="602" spans="7:9" ht="12.75">
      <c r="G602" s="4"/>
      <c r="H602" s="4"/>
      <c r="I602" s="4"/>
    </row>
    <row r="603" spans="7:9" ht="12.75">
      <c r="G603" s="4"/>
      <c r="H603" s="4"/>
      <c r="I603" s="4"/>
    </row>
    <row r="604" spans="7:9" ht="12.75">
      <c r="G604" s="4"/>
      <c r="H604" s="4"/>
      <c r="I604" s="4"/>
    </row>
    <row r="605" spans="7:9" ht="12.75">
      <c r="G605" s="4"/>
      <c r="H605" s="4"/>
      <c r="I605" s="4"/>
    </row>
    <row r="606" spans="7:9" ht="12.75">
      <c r="G606" s="4"/>
      <c r="H606" s="4"/>
      <c r="I606" s="4"/>
    </row>
    <row r="607" spans="7:9" ht="12.75">
      <c r="G607" s="4"/>
      <c r="H607" s="4"/>
      <c r="I607" s="4"/>
    </row>
    <row r="608" spans="7:9" ht="12.75">
      <c r="G608" s="4"/>
      <c r="H608" s="4"/>
      <c r="I608" s="4"/>
    </row>
    <row r="609" spans="7:9" ht="12.75">
      <c r="G609" s="4"/>
      <c r="H609" s="4"/>
      <c r="I609" s="4"/>
    </row>
    <row r="610" spans="7:9" ht="12.75">
      <c r="G610" s="4"/>
      <c r="H610" s="4"/>
      <c r="I610" s="4"/>
    </row>
    <row r="611" spans="7:9" ht="12.75">
      <c r="G611" s="4"/>
      <c r="H611" s="4"/>
      <c r="I611" s="4"/>
    </row>
    <row r="612" spans="7:9" ht="12.75">
      <c r="G612" s="4"/>
      <c r="H612" s="4"/>
      <c r="I612" s="4"/>
    </row>
    <row r="613" spans="7:9" ht="12.75">
      <c r="G613" s="4"/>
      <c r="H613" s="4"/>
      <c r="I613" s="4"/>
    </row>
    <row r="614" spans="7:9" ht="12.75">
      <c r="G614" s="4"/>
      <c r="H614" s="4"/>
      <c r="I614" s="4"/>
    </row>
    <row r="615" spans="7:9" ht="12.75">
      <c r="G615" s="4"/>
      <c r="H615" s="4"/>
      <c r="I615" s="4"/>
    </row>
    <row r="616" spans="7:9" ht="12.75">
      <c r="G616" s="4"/>
      <c r="H616" s="4"/>
      <c r="I616" s="4"/>
    </row>
    <row r="617" spans="7:9" ht="12.75">
      <c r="G617" s="4"/>
      <c r="H617" s="4"/>
      <c r="I617" s="4"/>
    </row>
    <row r="618" spans="7:9" ht="12.75">
      <c r="G618" s="4"/>
      <c r="H618" s="4"/>
      <c r="I618" s="4"/>
    </row>
    <row r="619" spans="7:9" ht="12.75">
      <c r="G619" s="4"/>
      <c r="H619" s="4"/>
      <c r="I619" s="4"/>
    </row>
    <row r="620" spans="7:9" ht="12.75">
      <c r="G620" s="4"/>
      <c r="H620" s="4"/>
      <c r="I620" s="4"/>
    </row>
    <row r="621" spans="7:9" ht="12.75">
      <c r="G621" s="4"/>
      <c r="H621" s="4"/>
      <c r="I621" s="4"/>
    </row>
    <row r="622" spans="7:9" ht="12.75">
      <c r="G622" s="4"/>
      <c r="H622" s="4"/>
      <c r="I622" s="4"/>
    </row>
    <row r="623" spans="7:9" ht="12.75">
      <c r="G623" s="4"/>
      <c r="H623" s="4"/>
      <c r="I623" s="4"/>
    </row>
    <row r="624" spans="7:9" ht="12.75">
      <c r="G624" s="4"/>
      <c r="H624" s="4"/>
      <c r="I624" s="4"/>
    </row>
    <row r="625" spans="7:9" ht="12.75">
      <c r="G625" s="4"/>
      <c r="H625" s="4"/>
      <c r="I625" s="4"/>
    </row>
    <row r="626" spans="7:9" ht="12.75">
      <c r="G626" s="4"/>
      <c r="H626" s="4"/>
      <c r="I626" s="4"/>
    </row>
    <row r="627" spans="7:9" ht="12.75">
      <c r="G627" s="4"/>
      <c r="H627" s="4"/>
      <c r="I627" s="4"/>
    </row>
    <row r="628" spans="7:9" ht="12.75">
      <c r="G628" s="4"/>
      <c r="H628" s="4"/>
      <c r="I628" s="4"/>
    </row>
    <row r="629" spans="7:9" ht="12.75">
      <c r="G629" s="4"/>
      <c r="H629" s="4"/>
      <c r="I629" s="4"/>
    </row>
    <row r="630" spans="7:9" ht="12.75">
      <c r="G630" s="4"/>
      <c r="H630" s="4"/>
      <c r="I630" s="4"/>
    </row>
    <row r="631" spans="7:9" ht="12.75">
      <c r="G631" s="4"/>
      <c r="H631" s="4"/>
      <c r="I631" s="4"/>
    </row>
    <row r="632" spans="7:9" ht="12.75">
      <c r="G632" s="4"/>
      <c r="H632" s="4"/>
      <c r="I632" s="4"/>
    </row>
    <row r="633" spans="7:9" ht="12.75">
      <c r="G633" s="4"/>
      <c r="H633" s="4"/>
      <c r="I633" s="4"/>
    </row>
    <row r="634" spans="7:9" ht="12.75">
      <c r="G634" s="4"/>
      <c r="H634" s="4"/>
      <c r="I634" s="4"/>
    </row>
    <row r="635" spans="7:9" ht="12.75">
      <c r="G635" s="4"/>
      <c r="H635" s="4"/>
      <c r="I635" s="4"/>
    </row>
    <row r="636" spans="7:9" ht="12.75">
      <c r="G636" s="4"/>
      <c r="H636" s="4"/>
      <c r="I636" s="4"/>
    </row>
    <row r="637" spans="7:9" ht="12.75">
      <c r="G637" s="4"/>
      <c r="H637" s="4"/>
      <c r="I637" s="4"/>
    </row>
    <row r="638" spans="7:9" ht="12.75">
      <c r="G638" s="4"/>
      <c r="H638" s="4"/>
      <c r="I638" s="4"/>
    </row>
    <row r="639" spans="7:9" ht="12.75">
      <c r="G639" s="4"/>
      <c r="H639" s="4"/>
      <c r="I639" s="4"/>
    </row>
    <row r="640" spans="7:9" ht="12.75">
      <c r="G640" s="4"/>
      <c r="H640" s="4"/>
      <c r="I640" s="4"/>
    </row>
    <row r="641" spans="7:9" ht="12.75">
      <c r="G641" s="4"/>
      <c r="H641" s="4"/>
      <c r="I641" s="4"/>
    </row>
    <row r="642" spans="7:9" ht="12.75">
      <c r="G642" s="4"/>
      <c r="H642" s="4"/>
      <c r="I642" s="4"/>
    </row>
    <row r="643" spans="7:9" ht="12.75">
      <c r="G643" s="4"/>
      <c r="H643" s="4"/>
      <c r="I643" s="4"/>
    </row>
    <row r="644" spans="7:9" ht="12.75">
      <c r="G644" s="4"/>
      <c r="H644" s="4"/>
      <c r="I644" s="4"/>
    </row>
    <row r="645" spans="7:9" ht="12.75">
      <c r="G645" s="4"/>
      <c r="H645" s="4"/>
      <c r="I645" s="4"/>
    </row>
    <row r="646" spans="7:9" ht="12.75">
      <c r="G646" s="4"/>
      <c r="H646" s="4"/>
      <c r="I646" s="4"/>
    </row>
    <row r="647" spans="7:9" ht="12.75">
      <c r="G647" s="4"/>
      <c r="H647" s="4"/>
      <c r="I647" s="4"/>
    </row>
    <row r="648" spans="7:9" ht="12.75">
      <c r="G648" s="4"/>
      <c r="H648" s="4"/>
      <c r="I648" s="4"/>
    </row>
    <row r="649" spans="7:9" ht="12.75">
      <c r="G649" s="4"/>
      <c r="H649" s="4"/>
      <c r="I649" s="4"/>
    </row>
    <row r="650" spans="7:9" ht="12.75">
      <c r="G650" s="4"/>
      <c r="H650" s="4"/>
      <c r="I650" s="4"/>
    </row>
    <row r="651" spans="7:9" ht="12.75">
      <c r="G651" s="4"/>
      <c r="H651" s="4"/>
      <c r="I651" s="4"/>
    </row>
    <row r="652" spans="7:9" ht="12.75">
      <c r="G652" s="4"/>
      <c r="H652" s="4"/>
      <c r="I652" s="4"/>
    </row>
    <row r="653" spans="7:9" ht="12.75">
      <c r="G653" s="4"/>
      <c r="H653" s="4"/>
      <c r="I653" s="4"/>
    </row>
    <row r="654" spans="7:9" ht="12.75">
      <c r="G654" s="4"/>
      <c r="H654" s="4"/>
      <c r="I654" s="4"/>
    </row>
    <row r="655" spans="7:9" ht="12.75">
      <c r="G655" s="4"/>
      <c r="H655" s="4"/>
      <c r="I655" s="4"/>
    </row>
    <row r="656" spans="7:9" ht="12.75">
      <c r="G656" s="4"/>
      <c r="H656" s="4"/>
      <c r="I656" s="4"/>
    </row>
    <row r="657" spans="7:9" ht="12.75">
      <c r="G657" s="4"/>
      <c r="H657" s="4"/>
      <c r="I657" s="4"/>
    </row>
    <row r="658" spans="7:9" ht="12.75">
      <c r="G658" s="4"/>
      <c r="H658" s="4"/>
      <c r="I658" s="4"/>
    </row>
    <row r="659" spans="7:9" ht="12.75">
      <c r="G659" s="4"/>
      <c r="H659" s="4"/>
      <c r="I659" s="4"/>
    </row>
    <row r="660" spans="7:9" ht="12.75">
      <c r="G660" s="4"/>
      <c r="H660" s="4"/>
      <c r="I660" s="4"/>
    </row>
    <row r="661" spans="7:9" ht="12.75">
      <c r="G661" s="4"/>
      <c r="H661" s="4"/>
      <c r="I661" s="4"/>
    </row>
    <row r="662" spans="7:9" ht="12.75">
      <c r="G662" s="4"/>
      <c r="H662" s="4"/>
      <c r="I662" s="4"/>
    </row>
    <row r="663" spans="7:9" ht="12.75">
      <c r="G663" s="4"/>
      <c r="H663" s="4"/>
      <c r="I663" s="4"/>
    </row>
    <row r="664" spans="7:9" ht="12.75">
      <c r="G664" s="4"/>
      <c r="H664" s="4"/>
      <c r="I664" s="4"/>
    </row>
    <row r="665" spans="7:9" ht="12.75">
      <c r="G665" s="4"/>
      <c r="H665" s="4"/>
      <c r="I665" s="4"/>
    </row>
    <row r="666" spans="7:9" ht="12.75">
      <c r="G666" s="4"/>
      <c r="H666" s="4"/>
      <c r="I666" s="4"/>
    </row>
    <row r="667" spans="7:9" ht="12.75">
      <c r="G667" s="4"/>
      <c r="H667" s="4"/>
      <c r="I667" s="4"/>
    </row>
    <row r="668" spans="7:9" ht="12.75">
      <c r="G668" s="4"/>
      <c r="H668" s="4"/>
      <c r="I668" s="4"/>
    </row>
    <row r="669" spans="7:9" ht="12.75">
      <c r="G669" s="4"/>
      <c r="H669" s="4"/>
      <c r="I669" s="4"/>
    </row>
    <row r="670" spans="7:9" ht="12.75">
      <c r="G670" s="4"/>
      <c r="H670" s="4"/>
      <c r="I670" s="4"/>
    </row>
    <row r="671" spans="7:9" ht="12.75">
      <c r="G671" s="4"/>
      <c r="H671" s="4"/>
      <c r="I671" s="4"/>
    </row>
    <row r="672" spans="7:9" ht="12.75">
      <c r="G672" s="4"/>
      <c r="H672" s="4"/>
      <c r="I672" s="4"/>
    </row>
    <row r="673" spans="7:9" ht="12.75">
      <c r="G673" s="4"/>
      <c r="H673" s="4"/>
      <c r="I673" s="4"/>
    </row>
    <row r="674" spans="7:9" ht="12.75">
      <c r="G674" s="4"/>
      <c r="H674" s="4"/>
      <c r="I674" s="4"/>
    </row>
    <row r="675" spans="7:9" ht="12.75">
      <c r="G675" s="4"/>
      <c r="H675" s="4"/>
      <c r="I675" s="4"/>
    </row>
    <row r="676" spans="7:9" ht="12.75">
      <c r="G676" s="4"/>
      <c r="H676" s="4"/>
      <c r="I676" s="4"/>
    </row>
    <row r="677" spans="7:9" ht="12.75">
      <c r="G677" s="4"/>
      <c r="H677" s="4"/>
      <c r="I677" s="4"/>
    </row>
    <row r="678" spans="7:9" ht="12.75">
      <c r="G678" s="4"/>
      <c r="H678" s="4"/>
      <c r="I678" s="4"/>
    </row>
    <row r="679" spans="7:9" ht="12.75">
      <c r="G679" s="4"/>
      <c r="H679" s="4"/>
      <c r="I679" s="4"/>
    </row>
    <row r="680" spans="7:9" ht="12.75">
      <c r="G680" s="4"/>
      <c r="H680" s="4"/>
      <c r="I680" s="4"/>
    </row>
    <row r="681" spans="7:9" ht="12.75">
      <c r="G681" s="4"/>
      <c r="H681" s="4"/>
      <c r="I681" s="4"/>
    </row>
    <row r="682" spans="7:9" ht="12.75">
      <c r="G682" s="4"/>
      <c r="H682" s="4"/>
      <c r="I682" s="4"/>
    </row>
    <row r="683" spans="7:9" ht="12.75">
      <c r="G683" s="4"/>
      <c r="H683" s="4"/>
      <c r="I683" s="4"/>
    </row>
    <row r="684" spans="7:9" ht="12.75">
      <c r="G684" s="4"/>
      <c r="H684" s="4"/>
      <c r="I684" s="4"/>
    </row>
    <row r="685" spans="7:9" ht="12.75">
      <c r="G685" s="4"/>
      <c r="H685" s="4"/>
      <c r="I685" s="4"/>
    </row>
    <row r="686" spans="7:9" ht="12.75">
      <c r="G686" s="4"/>
      <c r="H686" s="4"/>
      <c r="I686" s="4"/>
    </row>
    <row r="687" spans="7:9" ht="12.75">
      <c r="G687" s="4"/>
      <c r="H687" s="4"/>
      <c r="I687" s="4"/>
    </row>
    <row r="688" spans="7:9" ht="12.75">
      <c r="G688" s="4"/>
      <c r="H688" s="4"/>
      <c r="I688" s="4"/>
    </row>
    <row r="689" spans="7:9" ht="12.75">
      <c r="G689" s="4"/>
      <c r="H689" s="4"/>
      <c r="I689" s="4"/>
    </row>
    <row r="690" spans="7:9" ht="12.75">
      <c r="G690" s="4"/>
      <c r="H690" s="4"/>
      <c r="I690" s="4"/>
    </row>
    <row r="691" spans="7:9" ht="12.75">
      <c r="G691" s="4"/>
      <c r="H691" s="4"/>
      <c r="I691" s="4"/>
    </row>
    <row r="692" spans="7:9" ht="12.75">
      <c r="G692" s="4"/>
      <c r="H692" s="4"/>
      <c r="I692" s="4"/>
    </row>
    <row r="693" spans="7:9" ht="12.75">
      <c r="G693" s="4"/>
      <c r="H693" s="4"/>
      <c r="I693" s="4"/>
    </row>
    <row r="694" spans="7:9" ht="12.75">
      <c r="G694" s="4"/>
      <c r="H694" s="4"/>
      <c r="I694" s="4"/>
    </row>
    <row r="695" spans="7:9" ht="12.75">
      <c r="G695" s="4"/>
      <c r="H695" s="4"/>
      <c r="I695" s="4"/>
    </row>
    <row r="696" spans="7:9" ht="12.75">
      <c r="G696" s="4"/>
      <c r="H696" s="4"/>
      <c r="I696" s="4"/>
    </row>
    <row r="697" spans="7:9" ht="12.75">
      <c r="G697" s="4"/>
      <c r="H697" s="4"/>
      <c r="I697" s="4"/>
    </row>
    <row r="698" spans="7:9" ht="12.75">
      <c r="G698" s="4"/>
      <c r="H698" s="4"/>
      <c r="I698" s="4"/>
    </row>
    <row r="699" spans="7:9" ht="12.75">
      <c r="G699" s="4"/>
      <c r="H699" s="4"/>
      <c r="I699" s="4"/>
    </row>
    <row r="700" spans="7:9" ht="12.75">
      <c r="G700" s="4"/>
      <c r="H700" s="4"/>
      <c r="I700" s="4"/>
    </row>
    <row r="701" spans="7:9" ht="12.75">
      <c r="G701" s="4"/>
      <c r="H701" s="4"/>
      <c r="I701" s="4"/>
    </row>
    <row r="702" spans="7:9" ht="12.75">
      <c r="G702" s="4"/>
      <c r="H702" s="4"/>
      <c r="I702" s="4"/>
    </row>
    <row r="703" spans="7:9" ht="12.75">
      <c r="G703" s="4"/>
      <c r="H703" s="4"/>
      <c r="I703" s="4"/>
    </row>
    <row r="704" spans="7:9" ht="12.75">
      <c r="G704" s="4"/>
      <c r="H704" s="4"/>
      <c r="I704" s="4"/>
    </row>
    <row r="705" spans="7:9" ht="12.75">
      <c r="G705" s="4"/>
      <c r="H705" s="4"/>
      <c r="I705" s="4"/>
    </row>
    <row r="706" spans="7:9" ht="12.75">
      <c r="G706" s="4"/>
      <c r="H706" s="4"/>
      <c r="I706" s="4"/>
    </row>
    <row r="707" spans="7:9" ht="12.75">
      <c r="G707" s="4"/>
      <c r="H707" s="4"/>
      <c r="I707" s="4"/>
    </row>
    <row r="708" spans="7:9" ht="12.75">
      <c r="G708" s="4"/>
      <c r="H708" s="4"/>
      <c r="I708" s="4"/>
    </row>
    <row r="709" spans="7:9" ht="12.75">
      <c r="G709" s="4"/>
      <c r="H709" s="4"/>
      <c r="I709" s="4"/>
    </row>
    <row r="710" spans="7:9" ht="12.75">
      <c r="G710" s="4"/>
      <c r="H710" s="4"/>
      <c r="I710" s="4"/>
    </row>
    <row r="711" spans="7:9" ht="12.75">
      <c r="G711" s="4"/>
      <c r="H711" s="4"/>
      <c r="I711" s="4"/>
    </row>
    <row r="712" spans="7:9" ht="12.75">
      <c r="G712" s="4"/>
      <c r="H712" s="4"/>
      <c r="I712" s="4"/>
    </row>
    <row r="713" spans="7:9" ht="12.75">
      <c r="G713" s="4"/>
      <c r="H713" s="4"/>
      <c r="I713" s="4"/>
    </row>
    <row r="714" spans="7:9" ht="12.75">
      <c r="G714" s="4"/>
      <c r="H714" s="4"/>
      <c r="I714" s="4"/>
    </row>
    <row r="715" spans="7:9" ht="12.75">
      <c r="G715" s="4"/>
      <c r="H715" s="4"/>
      <c r="I715" s="4"/>
    </row>
    <row r="716" spans="7:9" ht="12.75">
      <c r="G716" s="4"/>
      <c r="H716" s="4"/>
      <c r="I716" s="4"/>
    </row>
    <row r="717" spans="7:9" ht="12.75">
      <c r="G717" s="4"/>
      <c r="H717" s="4"/>
      <c r="I717" s="4"/>
    </row>
    <row r="718" spans="7:9" ht="12.75">
      <c r="G718" s="4"/>
      <c r="H718" s="4"/>
      <c r="I718" s="4"/>
    </row>
    <row r="719" spans="7:9" ht="12.75">
      <c r="G719" s="4"/>
      <c r="H719" s="4"/>
      <c r="I719" s="4"/>
    </row>
    <row r="720" spans="7:9" ht="12.75">
      <c r="G720" s="4"/>
      <c r="H720" s="4"/>
      <c r="I720" s="4"/>
    </row>
    <row r="721" spans="7:9" ht="12.75">
      <c r="G721" s="4"/>
      <c r="H721" s="4"/>
      <c r="I721" s="4"/>
    </row>
    <row r="722" spans="7:9" ht="12.75">
      <c r="G722" s="4"/>
      <c r="H722" s="4"/>
      <c r="I722" s="4"/>
    </row>
    <row r="723" spans="7:9" ht="12.75">
      <c r="G723" s="4"/>
      <c r="H723" s="4"/>
      <c r="I723" s="4"/>
    </row>
    <row r="724" spans="7:9" ht="12.75">
      <c r="G724" s="4"/>
      <c r="H724" s="4"/>
      <c r="I724" s="4"/>
    </row>
    <row r="725" spans="7:9" ht="12.75">
      <c r="G725" s="4"/>
      <c r="H725" s="4"/>
      <c r="I725" s="4"/>
    </row>
    <row r="726" spans="7:9" ht="12.75">
      <c r="G726" s="4"/>
      <c r="H726" s="4"/>
      <c r="I726" s="4"/>
    </row>
    <row r="727" spans="7:9" ht="12.75">
      <c r="G727" s="4"/>
      <c r="H727" s="4"/>
      <c r="I727" s="4"/>
    </row>
    <row r="728" spans="7:9" ht="12.75">
      <c r="G728" s="4"/>
      <c r="H728" s="4"/>
      <c r="I728" s="4"/>
    </row>
    <row r="729" spans="7:9" ht="12.75">
      <c r="G729" s="4"/>
      <c r="H729" s="4"/>
      <c r="I729" s="4"/>
    </row>
    <row r="730" spans="7:9" ht="12.75">
      <c r="G730" s="4"/>
      <c r="H730" s="4"/>
      <c r="I730" s="4"/>
    </row>
    <row r="731" spans="7:9" ht="12.75">
      <c r="G731" s="4"/>
      <c r="H731" s="4"/>
      <c r="I731" s="4"/>
    </row>
    <row r="732" spans="7:9" ht="12.75">
      <c r="G732" s="4"/>
      <c r="H732" s="4"/>
      <c r="I732" s="4"/>
    </row>
    <row r="733" spans="7:9" ht="12.75">
      <c r="G733" s="4"/>
      <c r="H733" s="4"/>
      <c r="I733" s="4"/>
    </row>
    <row r="734" spans="7:9" ht="12.75">
      <c r="G734" s="4"/>
      <c r="H734" s="4"/>
      <c r="I734" s="4"/>
    </row>
    <row r="735" spans="7:9" ht="12.75">
      <c r="G735" s="4"/>
      <c r="H735" s="4"/>
      <c r="I735" s="4"/>
    </row>
    <row r="736" spans="7:9" ht="12.75">
      <c r="G736" s="4"/>
      <c r="H736" s="4"/>
      <c r="I736" s="4"/>
    </row>
    <row r="737" spans="7:9" ht="12.75">
      <c r="G737" s="4"/>
      <c r="H737" s="4"/>
      <c r="I737" s="4"/>
    </row>
    <row r="738" spans="7:9" ht="12.75">
      <c r="G738" s="4"/>
      <c r="H738" s="4"/>
      <c r="I738" s="4"/>
    </row>
    <row r="739" spans="7:9" ht="12.75">
      <c r="G739" s="4"/>
      <c r="H739" s="4"/>
      <c r="I739" s="4"/>
    </row>
    <row r="740" spans="7:9" ht="12.75">
      <c r="G740" s="4"/>
      <c r="H740" s="4"/>
      <c r="I740" s="4"/>
    </row>
    <row r="741" spans="7:9" ht="12.75">
      <c r="G741" s="4"/>
      <c r="H741" s="4"/>
      <c r="I741" s="4"/>
    </row>
    <row r="742" spans="7:9" ht="12.75">
      <c r="G742" s="4"/>
      <c r="H742" s="4"/>
      <c r="I742" s="4"/>
    </row>
    <row r="743" spans="7:9" ht="12.75">
      <c r="G743" s="4"/>
      <c r="H743" s="4"/>
      <c r="I743" s="4"/>
    </row>
    <row r="744" spans="7:9" ht="12.75">
      <c r="G744" s="4"/>
      <c r="H744" s="4"/>
      <c r="I744" s="4"/>
    </row>
    <row r="745" spans="7:9" ht="12.75">
      <c r="G745" s="4"/>
      <c r="H745" s="4"/>
      <c r="I745" s="4"/>
    </row>
    <row r="746" spans="7:9" ht="12.75">
      <c r="G746" s="4"/>
      <c r="H746" s="4"/>
      <c r="I746" s="4"/>
    </row>
    <row r="747" spans="7:9" ht="12.75">
      <c r="G747" s="4"/>
      <c r="H747" s="4"/>
      <c r="I747" s="4"/>
    </row>
    <row r="748" spans="7:9" ht="12.75">
      <c r="G748" s="4"/>
      <c r="H748" s="4"/>
      <c r="I748" s="4"/>
    </row>
    <row r="749" spans="7:9" ht="12.75">
      <c r="G749" s="4"/>
      <c r="H749" s="4"/>
      <c r="I749" s="4"/>
    </row>
    <row r="750" spans="7:9" ht="12.75">
      <c r="G750" s="4"/>
      <c r="H750" s="4"/>
      <c r="I750" s="4"/>
    </row>
    <row r="751" spans="7:9" ht="12.75">
      <c r="G751" s="4"/>
      <c r="H751" s="4"/>
      <c r="I751" s="4"/>
    </row>
    <row r="752" spans="7:9" ht="12.75">
      <c r="G752" s="4"/>
      <c r="H752" s="4"/>
      <c r="I752" s="4"/>
    </row>
    <row r="753" spans="7:9" ht="12.75">
      <c r="G753" s="4"/>
      <c r="H753" s="4"/>
      <c r="I753" s="4"/>
    </row>
    <row r="754" spans="7:9" ht="12.75">
      <c r="G754" s="4"/>
      <c r="H754" s="4"/>
      <c r="I754" s="4"/>
    </row>
    <row r="755" spans="7:9" ht="12.75">
      <c r="G755" s="4"/>
      <c r="H755" s="4"/>
      <c r="I755" s="4"/>
    </row>
    <row r="756" spans="7:9" ht="12.75">
      <c r="G756" s="4"/>
      <c r="H756" s="4"/>
      <c r="I756" s="4"/>
    </row>
    <row r="757" spans="7:9" ht="12.75">
      <c r="G757" s="4"/>
      <c r="H757" s="4"/>
      <c r="I757" s="4"/>
    </row>
    <row r="758" spans="7:9" ht="12.75">
      <c r="G758" s="4"/>
      <c r="H758" s="4"/>
      <c r="I758" s="4"/>
    </row>
    <row r="759" spans="7:9" ht="12.75">
      <c r="G759" s="4"/>
      <c r="H759" s="4"/>
      <c r="I759" s="4"/>
    </row>
    <row r="760" spans="7:9" ht="12.75">
      <c r="G760" s="4"/>
      <c r="H760" s="4"/>
      <c r="I760" s="4"/>
    </row>
    <row r="761" spans="7:9" ht="12.75">
      <c r="G761" s="4"/>
      <c r="H761" s="4"/>
      <c r="I761" s="4"/>
    </row>
    <row r="762" spans="7:9" ht="12.75">
      <c r="G762" s="4"/>
      <c r="H762" s="4"/>
      <c r="I762" s="4"/>
    </row>
    <row r="763" spans="7:9" ht="12.75">
      <c r="G763" s="4"/>
      <c r="H763" s="4"/>
      <c r="I763" s="4"/>
    </row>
    <row r="764" spans="7:9" ht="12.75">
      <c r="G764" s="4"/>
      <c r="H764" s="4"/>
      <c r="I764" s="4"/>
    </row>
    <row r="765" spans="7:9" ht="12.75">
      <c r="G765" s="4"/>
      <c r="H765" s="4"/>
      <c r="I765" s="4"/>
    </row>
    <row r="766" spans="7:9" ht="12.75">
      <c r="G766" s="4"/>
      <c r="H766" s="4"/>
      <c r="I766" s="4"/>
    </row>
    <row r="767" spans="7:9" ht="12.75">
      <c r="G767" s="4"/>
      <c r="H767" s="4"/>
      <c r="I767" s="4"/>
    </row>
    <row r="768" spans="7:9" ht="12.75">
      <c r="G768" s="4"/>
      <c r="H768" s="4"/>
      <c r="I768" s="4"/>
    </row>
    <row r="769" spans="7:9" ht="12.75">
      <c r="G769" s="4"/>
      <c r="H769" s="4"/>
      <c r="I769" s="4"/>
    </row>
    <row r="770" spans="7:9" ht="12.75">
      <c r="G770" s="4"/>
      <c r="H770" s="4"/>
      <c r="I770" s="4"/>
    </row>
    <row r="771" spans="7:9" ht="12.75">
      <c r="G771" s="4"/>
      <c r="H771" s="4"/>
      <c r="I771" s="4"/>
    </row>
    <row r="772" spans="7:9" ht="12.75">
      <c r="G772" s="4"/>
      <c r="H772" s="4"/>
      <c r="I772" s="4"/>
    </row>
    <row r="773" spans="7:9" ht="12.75">
      <c r="G773" s="4"/>
      <c r="H773" s="4"/>
      <c r="I773" s="4"/>
    </row>
    <row r="774" spans="7:9" ht="12.75">
      <c r="G774" s="4"/>
      <c r="H774" s="4"/>
      <c r="I774" s="4"/>
    </row>
    <row r="775" spans="7:9" ht="12.75">
      <c r="G775" s="4"/>
      <c r="H775" s="4"/>
      <c r="I775" s="4"/>
    </row>
    <row r="776" spans="7:9" ht="12.75">
      <c r="G776" s="4"/>
      <c r="H776" s="4"/>
      <c r="I776" s="4"/>
    </row>
    <row r="777" spans="7:9" ht="12.75">
      <c r="G777" s="4"/>
      <c r="H777" s="4"/>
      <c r="I777" s="4"/>
    </row>
    <row r="778" spans="7:9" ht="12.75">
      <c r="G778" s="4"/>
      <c r="H778" s="4"/>
      <c r="I778" s="4"/>
    </row>
    <row r="779" spans="7:9" ht="12.75">
      <c r="G779" s="4"/>
      <c r="H779" s="4"/>
      <c r="I779" s="4"/>
    </row>
    <row r="780" spans="7:9" ht="12.75">
      <c r="G780" s="4"/>
      <c r="H780" s="4"/>
      <c r="I780" s="4"/>
    </row>
    <row r="781" spans="7:9" ht="12.75">
      <c r="G781" s="4"/>
      <c r="H781" s="4"/>
      <c r="I781" s="4"/>
    </row>
    <row r="782" spans="7:9" ht="12.75">
      <c r="G782" s="4"/>
      <c r="H782" s="4"/>
      <c r="I782" s="4"/>
    </row>
    <row r="783" spans="7:9" ht="12.75">
      <c r="G783" s="4"/>
      <c r="H783" s="4"/>
      <c r="I783" s="4"/>
    </row>
    <row r="784" spans="7:9" ht="12.75">
      <c r="G784" s="4"/>
      <c r="H784" s="4"/>
      <c r="I784" s="4"/>
    </row>
    <row r="785" spans="7:9" ht="12.75">
      <c r="G785" s="4"/>
      <c r="H785" s="4"/>
      <c r="I785" s="4"/>
    </row>
    <row r="786" spans="7:9" ht="12.75">
      <c r="G786" s="4"/>
      <c r="H786" s="4"/>
      <c r="I786" s="4"/>
    </row>
    <row r="787" spans="7:9" ht="12.75">
      <c r="G787" s="4"/>
      <c r="H787" s="4"/>
      <c r="I787" s="4"/>
    </row>
    <row r="788" spans="7:9" ht="12.75">
      <c r="G788" s="4"/>
      <c r="H788" s="4"/>
      <c r="I788" s="4"/>
    </row>
    <row r="789" spans="7:9" ht="12.75">
      <c r="G789" s="4"/>
      <c r="H789" s="4"/>
      <c r="I789" s="4"/>
    </row>
    <row r="790" spans="7:9" ht="12.75">
      <c r="G790" s="4"/>
      <c r="H790" s="4"/>
      <c r="I790" s="4"/>
    </row>
    <row r="791" spans="7:9" ht="12.75">
      <c r="G791" s="4"/>
      <c r="H791" s="4"/>
      <c r="I791" s="4"/>
    </row>
    <row r="792" spans="7:9" ht="12.75">
      <c r="G792" s="4"/>
      <c r="H792" s="4"/>
      <c r="I792" s="4"/>
    </row>
    <row r="793" spans="7:9" ht="12.75">
      <c r="G793" s="4"/>
      <c r="H793" s="4"/>
      <c r="I793" s="4"/>
    </row>
    <row r="794" spans="7:9" ht="12.75">
      <c r="G794" s="4"/>
      <c r="H794" s="4"/>
      <c r="I794" s="4"/>
    </row>
    <row r="795" spans="7:9" ht="12.75">
      <c r="G795" s="4"/>
      <c r="H795" s="4"/>
      <c r="I795" s="4"/>
    </row>
    <row r="796" spans="7:9" ht="12.75">
      <c r="G796" s="4"/>
      <c r="H796" s="4"/>
      <c r="I796" s="4"/>
    </row>
    <row r="797" spans="7:9" ht="12.75">
      <c r="G797" s="4"/>
      <c r="H797" s="4"/>
      <c r="I797" s="4"/>
    </row>
    <row r="798" spans="7:9" ht="12.75">
      <c r="G798" s="4"/>
      <c r="H798" s="4"/>
      <c r="I798" s="4"/>
    </row>
    <row r="799" spans="7:9" ht="12.75">
      <c r="G799" s="4"/>
      <c r="H799" s="4"/>
      <c r="I799" s="4"/>
    </row>
    <row r="800" spans="7:9" ht="12.75">
      <c r="G800" s="4"/>
      <c r="H800" s="4"/>
      <c r="I800" s="4"/>
    </row>
    <row r="801" spans="7:9" ht="12.75">
      <c r="G801" s="4"/>
      <c r="H801" s="4"/>
      <c r="I801" s="4"/>
    </row>
    <row r="802" spans="7:9" ht="12.75">
      <c r="G802" s="4"/>
      <c r="H802" s="4"/>
      <c r="I802" s="4"/>
    </row>
    <row r="803" spans="7:9" ht="12.75">
      <c r="G803" s="4"/>
      <c r="H803" s="4"/>
      <c r="I803" s="4"/>
    </row>
    <row r="804" spans="7:9" ht="12.75">
      <c r="G804" s="4"/>
      <c r="H804" s="4"/>
      <c r="I804" s="4"/>
    </row>
    <row r="805" spans="7:9" ht="12.75">
      <c r="G805" s="4"/>
      <c r="H805" s="4"/>
      <c r="I805" s="4"/>
    </row>
    <row r="806" spans="7:9" ht="12.75">
      <c r="G806" s="4"/>
      <c r="H806" s="4"/>
      <c r="I806" s="4"/>
    </row>
    <row r="807" spans="7:9" ht="12.75">
      <c r="G807" s="4"/>
      <c r="H807" s="4"/>
      <c r="I807" s="4"/>
    </row>
    <row r="808" spans="7:9" ht="12.75">
      <c r="G808" s="4"/>
      <c r="H808" s="4"/>
      <c r="I808" s="4"/>
    </row>
    <row r="809" spans="7:9" ht="12.75">
      <c r="G809" s="4"/>
      <c r="H809" s="4"/>
      <c r="I809" s="4"/>
    </row>
    <row r="810" spans="7:9" ht="12.75">
      <c r="G810" s="4"/>
      <c r="H810" s="4"/>
      <c r="I810" s="4"/>
    </row>
    <row r="811" spans="7:9" ht="12.75">
      <c r="G811" s="4"/>
      <c r="H811" s="4"/>
      <c r="I811" s="4"/>
    </row>
    <row r="812" spans="7:9" ht="12.75">
      <c r="G812" s="4"/>
      <c r="H812" s="4"/>
      <c r="I812" s="4"/>
    </row>
    <row r="813" spans="7:9" ht="12.75">
      <c r="G813" s="4"/>
      <c r="H813" s="4"/>
      <c r="I813" s="4"/>
    </row>
    <row r="814" spans="7:9" ht="12.75">
      <c r="G814" s="4"/>
      <c r="H814" s="4"/>
      <c r="I814" s="4"/>
    </row>
    <row r="815" spans="7:9" ht="12.75">
      <c r="G815" s="4"/>
      <c r="H815" s="4"/>
      <c r="I815" s="4"/>
    </row>
    <row r="816" spans="7:9" ht="12.75">
      <c r="G816" s="4"/>
      <c r="H816" s="4"/>
      <c r="I816" s="4"/>
    </row>
    <row r="817" spans="7:9" ht="12.75">
      <c r="G817" s="4"/>
      <c r="H817" s="4"/>
      <c r="I817" s="4"/>
    </row>
    <row r="818" spans="7:9" ht="12.75">
      <c r="G818" s="4"/>
      <c r="H818" s="4"/>
      <c r="I818" s="4"/>
    </row>
    <row r="819" spans="7:9" ht="12.75">
      <c r="G819" s="4"/>
      <c r="H819" s="4"/>
      <c r="I819" s="4"/>
    </row>
    <row r="820" spans="7:9" ht="12.75">
      <c r="G820" s="4"/>
      <c r="H820" s="4"/>
      <c r="I820" s="4"/>
    </row>
    <row r="821" spans="7:9" ht="12.75">
      <c r="G821" s="4"/>
      <c r="H821" s="4"/>
      <c r="I821" s="4"/>
    </row>
    <row r="822" spans="7:9" ht="12.75">
      <c r="G822" s="4"/>
      <c r="H822" s="4"/>
      <c r="I822" s="4"/>
    </row>
    <row r="823" spans="7:9" ht="12.75">
      <c r="G823" s="4"/>
      <c r="H823" s="4"/>
      <c r="I823" s="4"/>
    </row>
    <row r="824" spans="7:9" ht="12.75">
      <c r="G824" s="4"/>
      <c r="H824" s="4"/>
      <c r="I824" s="4"/>
    </row>
    <row r="825" spans="7:9" ht="12.75">
      <c r="G825" s="4"/>
      <c r="H825" s="4"/>
      <c r="I825" s="4"/>
    </row>
    <row r="826" spans="7:9" ht="12.75">
      <c r="G826" s="4"/>
      <c r="H826" s="4"/>
      <c r="I826" s="4"/>
    </row>
    <row r="827" spans="7:9" ht="12.75">
      <c r="G827" s="4"/>
      <c r="H827" s="4"/>
      <c r="I827" s="4"/>
    </row>
    <row r="828" spans="7:9" ht="12.75">
      <c r="G828" s="4"/>
      <c r="H828" s="4"/>
      <c r="I828" s="4"/>
    </row>
    <row r="829" spans="7:9" ht="12.75">
      <c r="G829" s="4"/>
      <c r="H829" s="4"/>
      <c r="I829" s="4"/>
    </row>
    <row r="830" spans="7:9" ht="12.75">
      <c r="G830" s="4"/>
      <c r="H830" s="4"/>
      <c r="I830" s="4"/>
    </row>
    <row r="831" spans="7:9" ht="12.75">
      <c r="G831" s="4"/>
      <c r="H831" s="4"/>
      <c r="I831" s="4"/>
    </row>
    <row r="832" spans="7:9" ht="12.75">
      <c r="G832" s="4"/>
      <c r="H832" s="4"/>
      <c r="I832" s="4"/>
    </row>
    <row r="833" spans="7:9" ht="12.75">
      <c r="G833" s="4"/>
      <c r="H833" s="4"/>
      <c r="I833" s="4"/>
    </row>
    <row r="834" spans="7:9" ht="12.75">
      <c r="G834" s="4"/>
      <c r="H834" s="4"/>
      <c r="I834" s="4"/>
    </row>
    <row r="835" spans="7:9" ht="12.75">
      <c r="G835" s="4"/>
      <c r="H835" s="4"/>
      <c r="I835" s="4"/>
    </row>
    <row r="836" spans="7:9" ht="12.75">
      <c r="G836" s="4"/>
      <c r="H836" s="4"/>
      <c r="I836" s="4"/>
    </row>
    <row r="837" spans="7:9" ht="12.75">
      <c r="G837" s="4"/>
      <c r="H837" s="4"/>
      <c r="I837" s="4"/>
    </row>
    <row r="838" spans="7:9" ht="12.75">
      <c r="G838" s="4"/>
      <c r="H838" s="4"/>
      <c r="I838" s="4"/>
    </row>
    <row r="839" spans="7:9" ht="12.75">
      <c r="G839" s="4"/>
      <c r="H839" s="4"/>
      <c r="I839" s="4"/>
    </row>
    <row r="840" spans="7:9" ht="12.75">
      <c r="G840" s="4"/>
      <c r="H840" s="4"/>
      <c r="I840" s="4"/>
    </row>
    <row r="841" spans="7:9" ht="12.75">
      <c r="G841" s="4"/>
      <c r="H841" s="4"/>
      <c r="I841" s="4"/>
    </row>
    <row r="842" spans="7:9" ht="12.75">
      <c r="G842" s="4"/>
      <c r="H842" s="4"/>
      <c r="I842" s="4"/>
    </row>
    <row r="843" spans="7:9" ht="12.75">
      <c r="G843" s="4"/>
      <c r="H843" s="4"/>
      <c r="I843" s="4"/>
    </row>
    <row r="844" spans="7:9" ht="12.75">
      <c r="G844" s="4"/>
      <c r="H844" s="4"/>
      <c r="I844" s="4"/>
    </row>
    <row r="845" spans="7:9" ht="12.75">
      <c r="G845" s="4"/>
      <c r="H845" s="4"/>
      <c r="I845" s="4"/>
    </row>
    <row r="846" spans="7:9" ht="12.75">
      <c r="G846" s="4"/>
      <c r="H846" s="4"/>
      <c r="I846" s="4"/>
    </row>
    <row r="847" spans="7:9" ht="12.75">
      <c r="G847" s="4"/>
      <c r="H847" s="4"/>
      <c r="I847" s="4"/>
    </row>
    <row r="848" spans="7:9" ht="12.75">
      <c r="G848" s="4"/>
      <c r="H848" s="4"/>
      <c r="I848" s="4"/>
    </row>
    <row r="849" spans="7:9" ht="12.75">
      <c r="G849" s="4"/>
      <c r="H849" s="4"/>
      <c r="I849" s="4"/>
    </row>
    <row r="850" spans="7:9" ht="12.75">
      <c r="G850" s="4"/>
      <c r="H850" s="4"/>
      <c r="I850" s="4"/>
    </row>
    <row r="851" spans="7:9" ht="12.75">
      <c r="G851" s="4"/>
      <c r="H851" s="4"/>
      <c r="I851" s="4"/>
    </row>
    <row r="852" spans="7:9" ht="12.75">
      <c r="G852" s="4"/>
      <c r="H852" s="4"/>
      <c r="I852" s="4"/>
    </row>
    <row r="853" spans="7:9" ht="12.75">
      <c r="G853" s="4"/>
      <c r="H853" s="4"/>
      <c r="I853" s="4"/>
    </row>
    <row r="854" spans="7:9" ht="12.75">
      <c r="G854" s="4"/>
      <c r="H854" s="4"/>
      <c r="I854" s="4"/>
    </row>
    <row r="855" spans="7:9" ht="12.75">
      <c r="G855" s="4"/>
      <c r="H855" s="4"/>
      <c r="I855" s="4"/>
    </row>
    <row r="856" spans="7:9" ht="12.75">
      <c r="G856" s="4"/>
      <c r="H856" s="4"/>
      <c r="I856" s="4"/>
    </row>
    <row r="857" spans="7:9" ht="12.75">
      <c r="G857" s="4"/>
      <c r="H857" s="4"/>
      <c r="I857" s="4"/>
    </row>
    <row r="858" spans="7:9" ht="12.75">
      <c r="G858" s="4"/>
      <c r="H858" s="4"/>
      <c r="I858" s="4"/>
    </row>
    <row r="859" spans="7:9" ht="12.75">
      <c r="G859" s="4"/>
      <c r="H859" s="4"/>
      <c r="I859" s="4"/>
    </row>
    <row r="860" spans="7:9" ht="12.75">
      <c r="G860" s="4"/>
      <c r="H860" s="4"/>
      <c r="I860" s="4"/>
    </row>
    <row r="861" spans="7:9" ht="12.75">
      <c r="G861" s="4"/>
      <c r="H861" s="4"/>
      <c r="I861" s="4"/>
    </row>
    <row r="862" spans="7:9" ht="12.75">
      <c r="G862" s="4"/>
      <c r="H862" s="4"/>
      <c r="I862" s="4"/>
    </row>
    <row r="863" spans="7:9" ht="12.75">
      <c r="G863" s="4"/>
      <c r="H863" s="4"/>
      <c r="I863" s="4"/>
    </row>
    <row r="864" spans="7:9" ht="12.75">
      <c r="G864" s="4"/>
      <c r="H864" s="4"/>
      <c r="I864" s="4"/>
    </row>
    <row r="865" spans="7:9" ht="12.75">
      <c r="G865" s="4"/>
      <c r="H865" s="4"/>
      <c r="I865" s="4"/>
    </row>
    <row r="866" spans="7:9" ht="12.75">
      <c r="G866" s="4"/>
      <c r="H866" s="4"/>
      <c r="I866" s="4"/>
    </row>
    <row r="867" spans="7:9" ht="12.75">
      <c r="G867" s="4"/>
      <c r="H867" s="4"/>
      <c r="I867" s="4"/>
    </row>
    <row r="868" spans="7:9" ht="12.75">
      <c r="G868" s="4"/>
      <c r="H868" s="4"/>
      <c r="I868" s="4"/>
    </row>
    <row r="869" spans="7:9" ht="12.75">
      <c r="G869" s="4"/>
      <c r="H869" s="4"/>
      <c r="I869" s="4"/>
    </row>
    <row r="870" spans="7:9" ht="12.75">
      <c r="G870" s="4"/>
      <c r="H870" s="4"/>
      <c r="I870" s="4"/>
    </row>
    <row r="871" spans="7:9" ht="12.75">
      <c r="G871" s="4"/>
      <c r="H871" s="4"/>
      <c r="I871" s="4"/>
    </row>
    <row r="872" spans="7:9" ht="12.75">
      <c r="G872" s="4"/>
      <c r="H872" s="4"/>
      <c r="I872" s="4"/>
    </row>
    <row r="873" spans="7:9" ht="12.75">
      <c r="G873" s="4"/>
      <c r="H873" s="4"/>
      <c r="I873" s="4"/>
    </row>
    <row r="874" spans="7:9" ht="12.75">
      <c r="G874" s="4"/>
      <c r="H874" s="4"/>
      <c r="I874" s="4"/>
    </row>
    <row r="875" spans="7:9" ht="12.75">
      <c r="G875" s="4"/>
      <c r="H875" s="4"/>
      <c r="I875" s="4"/>
    </row>
    <row r="876" spans="7:9" ht="12.75">
      <c r="G876" s="4"/>
      <c r="H876" s="4"/>
      <c r="I876" s="4"/>
    </row>
    <row r="877" spans="7:9" ht="12.75">
      <c r="G877" s="4"/>
      <c r="H877" s="4"/>
      <c r="I877" s="4"/>
    </row>
    <row r="878" spans="7:9" ht="12.75">
      <c r="G878" s="4"/>
      <c r="H878" s="4"/>
      <c r="I878" s="4"/>
    </row>
    <row r="879" spans="7:9" ht="12.75">
      <c r="G879" s="4"/>
      <c r="H879" s="4"/>
      <c r="I879" s="4"/>
    </row>
    <row r="880" spans="7:9" ht="12.75">
      <c r="G880" s="4"/>
      <c r="H880" s="4"/>
      <c r="I880" s="4"/>
    </row>
    <row r="881" spans="7:9" ht="12.75">
      <c r="G881" s="4"/>
      <c r="H881" s="4"/>
      <c r="I881" s="4"/>
    </row>
    <row r="882" spans="7:9" ht="12.75">
      <c r="G882" s="4"/>
      <c r="H882" s="4"/>
      <c r="I882" s="4"/>
    </row>
    <row r="883" spans="7:9" ht="12.75">
      <c r="G883" s="4"/>
      <c r="H883" s="4"/>
      <c r="I883" s="4"/>
    </row>
    <row r="884" spans="7:9" ht="12.75">
      <c r="G884" s="4"/>
      <c r="H884" s="4"/>
      <c r="I884" s="4"/>
    </row>
    <row r="885" spans="7:9" ht="12.75">
      <c r="G885" s="4"/>
      <c r="H885" s="4"/>
      <c r="I885" s="4"/>
    </row>
    <row r="886" spans="7:9" ht="12.75">
      <c r="G886" s="4"/>
      <c r="H886" s="4"/>
      <c r="I886" s="4"/>
    </row>
    <row r="887" spans="7:9" ht="12.75">
      <c r="G887" s="4"/>
      <c r="H887" s="4"/>
      <c r="I887" s="4"/>
    </row>
    <row r="888" spans="7:9" ht="12.75">
      <c r="G888" s="4"/>
      <c r="H888" s="4"/>
      <c r="I888" s="4"/>
    </row>
    <row r="889" spans="7:9" ht="12.75">
      <c r="G889" s="4"/>
      <c r="H889" s="4"/>
      <c r="I889" s="4"/>
    </row>
    <row r="890" spans="7:9" ht="12.75">
      <c r="G890" s="4"/>
      <c r="H890" s="4"/>
      <c r="I890" s="4"/>
    </row>
    <row r="891" spans="7:9" ht="12.75">
      <c r="G891" s="4"/>
      <c r="H891" s="4"/>
      <c r="I891" s="4"/>
    </row>
    <row r="892" spans="7:9" ht="12.75">
      <c r="G892" s="4"/>
      <c r="H892" s="4"/>
      <c r="I892" s="4"/>
    </row>
    <row r="893" spans="7:9" ht="12.75">
      <c r="G893" s="4"/>
      <c r="H893" s="4"/>
      <c r="I893" s="4"/>
    </row>
    <row r="894" spans="7:9" ht="12.75">
      <c r="G894" s="4"/>
      <c r="H894" s="4"/>
      <c r="I894" s="4"/>
    </row>
    <row r="895" spans="7:9" ht="12.75">
      <c r="G895" s="4"/>
      <c r="H895" s="4"/>
      <c r="I895" s="4"/>
    </row>
    <row r="896" spans="7:9" ht="12.75">
      <c r="G896" s="4"/>
      <c r="H896" s="4"/>
      <c r="I896" s="4"/>
    </row>
    <row r="897" spans="7:9" ht="12.75">
      <c r="G897" s="4"/>
      <c r="H897" s="4"/>
      <c r="I897" s="4"/>
    </row>
    <row r="898" spans="7:9" ht="12.75">
      <c r="G898" s="4"/>
      <c r="H898" s="4"/>
      <c r="I898" s="4"/>
    </row>
    <row r="899" spans="7:9" ht="12.75">
      <c r="G899" s="4"/>
      <c r="H899" s="4"/>
      <c r="I899" s="4"/>
    </row>
    <row r="900" spans="7:9" ht="12.75">
      <c r="G900" s="4"/>
      <c r="H900" s="4"/>
      <c r="I900" s="4"/>
    </row>
    <row r="901" spans="7:9" ht="12.75">
      <c r="G901" s="4"/>
      <c r="H901" s="4"/>
      <c r="I901" s="4"/>
    </row>
    <row r="902" spans="7:9" ht="12.75">
      <c r="G902" s="4"/>
      <c r="H902" s="4"/>
      <c r="I902" s="4"/>
    </row>
    <row r="903" spans="7:9" ht="12.75">
      <c r="G903" s="4"/>
      <c r="H903" s="4"/>
      <c r="I903" s="4"/>
    </row>
    <row r="904" spans="7:9" ht="12.75">
      <c r="G904" s="4"/>
      <c r="H904" s="4"/>
      <c r="I904" s="4"/>
    </row>
    <row r="905" spans="7:9" ht="12.75">
      <c r="G905" s="4"/>
      <c r="H905" s="4"/>
      <c r="I905" s="4"/>
    </row>
    <row r="906" spans="7:9" ht="12.75">
      <c r="G906" s="4"/>
      <c r="H906" s="4"/>
      <c r="I906" s="4"/>
    </row>
    <row r="907" spans="7:9" ht="12.75">
      <c r="G907" s="4"/>
      <c r="H907" s="4"/>
      <c r="I907" s="4"/>
    </row>
    <row r="908" spans="7:9" ht="12.75">
      <c r="G908" s="4"/>
      <c r="H908" s="4"/>
      <c r="I908" s="4"/>
    </row>
    <row r="909" spans="7:9" ht="12.75">
      <c r="G909" s="4"/>
      <c r="H909" s="4"/>
      <c r="I909" s="4"/>
    </row>
    <row r="910" spans="7:9" ht="12.75">
      <c r="G910" s="4"/>
      <c r="H910" s="4"/>
      <c r="I910" s="4"/>
    </row>
    <row r="911" spans="7:9" ht="12.75">
      <c r="G911" s="4"/>
      <c r="H911" s="4"/>
      <c r="I911" s="4"/>
    </row>
    <row r="912" spans="7:9" ht="12.75">
      <c r="G912" s="4"/>
      <c r="H912" s="4"/>
      <c r="I912" s="4"/>
    </row>
    <row r="913" spans="7:9" ht="12.75">
      <c r="G913" s="4"/>
      <c r="H913" s="4"/>
      <c r="I913" s="4"/>
    </row>
    <row r="914" spans="7:9" ht="12.75">
      <c r="G914" s="4"/>
      <c r="H914" s="4"/>
      <c r="I914" s="4"/>
    </row>
    <row r="915" spans="7:9" ht="12.75">
      <c r="G915" s="4"/>
      <c r="H915" s="4"/>
      <c r="I915" s="4"/>
    </row>
    <row r="916" spans="7:9" ht="12.75">
      <c r="G916" s="4"/>
      <c r="H916" s="4"/>
      <c r="I916" s="4"/>
    </row>
    <row r="917" spans="7:9" ht="12.75">
      <c r="G917" s="4"/>
      <c r="H917" s="4"/>
      <c r="I917" s="4"/>
    </row>
    <row r="918" spans="7:9" ht="12.75">
      <c r="G918" s="4"/>
      <c r="H918" s="4"/>
      <c r="I918" s="4"/>
    </row>
    <row r="919" spans="7:9" ht="12.75">
      <c r="G919" s="4"/>
      <c r="H919" s="4"/>
      <c r="I919" s="4"/>
    </row>
    <row r="920" spans="7:9" ht="12.75">
      <c r="G920" s="4"/>
      <c r="H920" s="4"/>
      <c r="I920" s="4"/>
    </row>
    <row r="921" spans="7:9" ht="12.75">
      <c r="G921" s="4"/>
      <c r="H921" s="4"/>
      <c r="I921" s="4"/>
    </row>
    <row r="922" spans="7:9" ht="12.75">
      <c r="G922" s="4"/>
      <c r="H922" s="4"/>
      <c r="I922" s="4"/>
    </row>
    <row r="923" spans="7:9" ht="12.75">
      <c r="G923" s="4"/>
      <c r="H923" s="4"/>
      <c r="I923" s="4"/>
    </row>
    <row r="924" spans="7:9" ht="12.75">
      <c r="G924" s="4"/>
      <c r="H924" s="4"/>
      <c r="I924" s="4"/>
    </row>
    <row r="925" spans="7:9" ht="12.75">
      <c r="G925" s="4"/>
      <c r="H925" s="4"/>
      <c r="I925" s="4"/>
    </row>
    <row r="926" spans="7:9" ht="12.75">
      <c r="G926" s="4"/>
      <c r="H926" s="4"/>
      <c r="I926" s="4"/>
    </row>
    <row r="927" spans="7:9" ht="12.75">
      <c r="G927" s="4"/>
      <c r="H927" s="4"/>
      <c r="I927" s="4"/>
    </row>
    <row r="928" spans="7:9" ht="12.75">
      <c r="G928" s="4"/>
      <c r="H928" s="4"/>
      <c r="I928" s="4"/>
    </row>
    <row r="929" spans="7:9" ht="12.75">
      <c r="G929" s="4"/>
      <c r="H929" s="4"/>
      <c r="I929" s="4"/>
    </row>
    <row r="930" spans="7:9" ht="12.75">
      <c r="G930" s="4"/>
      <c r="H930" s="4"/>
      <c r="I930" s="4"/>
    </row>
    <row r="931" spans="7:9" ht="12.75">
      <c r="G931" s="4"/>
      <c r="H931" s="4"/>
      <c r="I931" s="4"/>
    </row>
    <row r="932" spans="7:9" ht="12.75">
      <c r="G932" s="4"/>
      <c r="H932" s="4"/>
      <c r="I932" s="4"/>
    </row>
    <row r="933" spans="7:9" ht="12.75">
      <c r="G933" s="4"/>
      <c r="H933" s="4"/>
      <c r="I933" s="4"/>
    </row>
    <row r="934" spans="7:9" ht="12.75">
      <c r="G934" s="4"/>
      <c r="H934" s="4"/>
      <c r="I934" s="4"/>
    </row>
    <row r="935" spans="7:9" ht="12.75">
      <c r="G935" s="4"/>
      <c r="H935" s="4"/>
      <c r="I935" s="4"/>
    </row>
    <row r="936" spans="7:9" ht="12.75">
      <c r="G936" s="4"/>
      <c r="H936" s="4"/>
      <c r="I936" s="4"/>
    </row>
    <row r="937" spans="7:9" ht="12.75">
      <c r="G937" s="4"/>
      <c r="H937" s="4"/>
      <c r="I937" s="4"/>
    </row>
    <row r="938" spans="7:9" ht="12.75">
      <c r="G938" s="4"/>
      <c r="H938" s="4"/>
      <c r="I938" s="4"/>
    </row>
    <row r="939" spans="7:9" ht="12.75">
      <c r="G939" s="4"/>
      <c r="H939" s="4"/>
      <c r="I939" s="4"/>
    </row>
    <row r="940" spans="7:9" ht="12.75">
      <c r="G940" s="4"/>
      <c r="H940" s="4"/>
      <c r="I940" s="4"/>
    </row>
    <row r="941" spans="7:9" ht="12.75">
      <c r="G941" s="4"/>
      <c r="H941" s="4"/>
      <c r="I941" s="4"/>
    </row>
    <row r="942" spans="7:9" ht="12.75">
      <c r="G942" s="4"/>
      <c r="H942" s="4"/>
      <c r="I942" s="4"/>
    </row>
    <row r="943" spans="7:9" ht="12.75">
      <c r="G943" s="4"/>
      <c r="H943" s="4"/>
      <c r="I943" s="4"/>
    </row>
    <row r="944" spans="7:9" ht="12.75">
      <c r="G944" s="4"/>
      <c r="H944" s="4"/>
      <c r="I944" s="4"/>
    </row>
    <row r="945" spans="7:9" ht="12.75">
      <c r="G945" s="4"/>
      <c r="H945" s="4"/>
      <c r="I945" s="4"/>
    </row>
    <row r="946" spans="7:9" ht="12.75">
      <c r="G946" s="4"/>
      <c r="H946" s="4"/>
      <c r="I946" s="4"/>
    </row>
    <row r="947" spans="7:9" ht="12.75">
      <c r="G947" s="4"/>
      <c r="H947" s="4"/>
      <c r="I947" s="4"/>
    </row>
    <row r="948" spans="7:9" ht="12.75">
      <c r="G948" s="4"/>
      <c r="H948" s="4"/>
      <c r="I948" s="4"/>
    </row>
    <row r="949" spans="7:9" ht="12.75">
      <c r="G949" s="4"/>
      <c r="H949" s="4"/>
      <c r="I949" s="4"/>
    </row>
    <row r="950" spans="7:9" ht="12.75">
      <c r="G950" s="4"/>
      <c r="H950" s="4"/>
      <c r="I950" s="4"/>
    </row>
    <row r="951" spans="7:9" ht="12.75">
      <c r="G951" s="4"/>
      <c r="H951" s="4"/>
      <c r="I951" s="4"/>
    </row>
    <row r="952" spans="7:9" ht="12.75">
      <c r="G952" s="4"/>
      <c r="H952" s="4"/>
      <c r="I952" s="4"/>
    </row>
    <row r="953" spans="7:9" ht="12.75">
      <c r="G953" s="4"/>
      <c r="H953" s="4"/>
      <c r="I953" s="4"/>
    </row>
    <row r="954" spans="7:9" ht="12.75">
      <c r="G954" s="4"/>
      <c r="H954" s="4"/>
      <c r="I954" s="4"/>
    </row>
    <row r="955" spans="7:9" ht="12.75">
      <c r="G955" s="4"/>
      <c r="H955" s="4"/>
      <c r="I955" s="4"/>
    </row>
    <row r="956" spans="7:9" ht="12.75">
      <c r="G956" s="4"/>
      <c r="H956" s="4"/>
      <c r="I956" s="4"/>
    </row>
    <row r="957" spans="7:9" ht="12.75">
      <c r="G957" s="4"/>
      <c r="H957" s="4"/>
      <c r="I957" s="4"/>
    </row>
    <row r="958" spans="7:9" ht="12.75">
      <c r="G958" s="4"/>
      <c r="H958" s="4"/>
      <c r="I958" s="4"/>
    </row>
    <row r="959" spans="7:9" ht="12.75">
      <c r="G959" s="4"/>
      <c r="H959" s="4"/>
      <c r="I959" s="4"/>
    </row>
    <row r="960" spans="7:9" ht="12.75">
      <c r="G960" s="4"/>
      <c r="H960" s="4"/>
      <c r="I960" s="4"/>
    </row>
    <row r="961" spans="7:9" ht="12.75">
      <c r="G961" s="4"/>
      <c r="H961" s="4"/>
      <c r="I961" s="4"/>
    </row>
    <row r="962" spans="7:9" ht="12.75">
      <c r="G962" s="4"/>
      <c r="H962" s="4"/>
      <c r="I962" s="4"/>
    </row>
    <row r="963" spans="7:9" ht="12.75">
      <c r="G963" s="4"/>
      <c r="H963" s="4"/>
      <c r="I963" s="4"/>
    </row>
    <row r="964" spans="7:9" ht="12.75">
      <c r="G964" s="4"/>
      <c r="H964" s="4"/>
      <c r="I964" s="4"/>
    </row>
    <row r="965" spans="7:9" ht="12.75">
      <c r="G965" s="4"/>
      <c r="H965" s="4"/>
      <c r="I965" s="4"/>
    </row>
    <row r="966" spans="7:9" ht="12.75">
      <c r="G966" s="4"/>
      <c r="H966" s="4"/>
      <c r="I966" s="4"/>
    </row>
    <row r="967" spans="7:9" ht="12.75">
      <c r="G967" s="4"/>
      <c r="H967" s="4"/>
      <c r="I967" s="4"/>
    </row>
    <row r="968" spans="7:9" ht="12.75">
      <c r="G968" s="4"/>
      <c r="H968" s="4"/>
      <c r="I968" s="4"/>
    </row>
    <row r="969" spans="7:9" ht="12.75">
      <c r="G969" s="4"/>
      <c r="H969" s="4"/>
      <c r="I969" s="4"/>
    </row>
    <row r="970" spans="7:9" ht="12.75">
      <c r="G970" s="4"/>
      <c r="H970" s="4"/>
      <c r="I970" s="4"/>
    </row>
    <row r="971" spans="7:9" ht="12.75">
      <c r="G971" s="4"/>
      <c r="H971" s="4"/>
      <c r="I971" s="4"/>
    </row>
    <row r="972" spans="7:9" ht="12.75">
      <c r="G972" s="4"/>
      <c r="H972" s="4"/>
      <c r="I972" s="4"/>
    </row>
    <row r="973" spans="7:9" ht="12.75">
      <c r="G973" s="4"/>
      <c r="H973" s="4"/>
      <c r="I973" s="4"/>
    </row>
    <row r="974" spans="7:9" ht="12.75">
      <c r="G974" s="4"/>
      <c r="H974" s="4"/>
      <c r="I974" s="4"/>
    </row>
    <row r="975" spans="7:9" ht="12.75">
      <c r="G975" s="4"/>
      <c r="H975" s="4"/>
      <c r="I975" s="4"/>
    </row>
    <row r="976" spans="7:9" ht="12.75">
      <c r="G976" s="4"/>
      <c r="H976" s="4"/>
      <c r="I976" s="4"/>
    </row>
    <row r="977" spans="7:9" ht="12.75">
      <c r="G977" s="4"/>
      <c r="H977" s="4"/>
      <c r="I977" s="4"/>
    </row>
    <row r="978" spans="7:9" ht="12.75">
      <c r="G978" s="4"/>
      <c r="H978" s="4"/>
      <c r="I978" s="4"/>
    </row>
    <row r="979" spans="7:9" ht="12.75">
      <c r="G979" s="4"/>
      <c r="H979" s="4"/>
      <c r="I979" s="4"/>
    </row>
    <row r="980" spans="7:9" ht="12.75">
      <c r="G980" s="4"/>
      <c r="H980" s="4"/>
      <c r="I980" s="4"/>
    </row>
    <row r="981" spans="7:9" ht="12.75">
      <c r="G981" s="4"/>
      <c r="H981" s="4"/>
      <c r="I981" s="4"/>
    </row>
    <row r="982" spans="7:9" ht="12.75">
      <c r="G982" s="4"/>
      <c r="H982" s="4"/>
      <c r="I982" s="4"/>
    </row>
    <row r="983" spans="7:9" ht="12.75">
      <c r="G983" s="4"/>
      <c r="H983" s="4"/>
      <c r="I983" s="4"/>
    </row>
    <row r="984" spans="7:9" ht="12.75">
      <c r="G984" s="4"/>
      <c r="H984" s="4"/>
      <c r="I984" s="4"/>
    </row>
    <row r="985" spans="7:9" ht="12.75">
      <c r="G985" s="4"/>
      <c r="H985" s="4"/>
      <c r="I985" s="4"/>
    </row>
    <row r="986" spans="7:9" ht="12.75">
      <c r="G986" s="4"/>
      <c r="H986" s="4"/>
      <c r="I986" s="4"/>
    </row>
    <row r="987" spans="7:9" ht="12.75">
      <c r="G987" s="4"/>
      <c r="H987" s="4"/>
      <c r="I987" s="4"/>
    </row>
    <row r="988" spans="7:9" ht="12.75">
      <c r="G988" s="4"/>
      <c r="H988" s="4"/>
      <c r="I988" s="4"/>
    </row>
    <row r="989" spans="7:9" ht="12.75">
      <c r="G989" s="4"/>
      <c r="H989" s="4"/>
      <c r="I989" s="4"/>
    </row>
    <row r="990" spans="7:9" ht="12.75">
      <c r="G990" s="4"/>
      <c r="H990" s="4"/>
      <c r="I990" s="4"/>
    </row>
    <row r="991" spans="7:9" ht="12.75">
      <c r="G991" s="4"/>
      <c r="H991" s="4"/>
      <c r="I991" s="4"/>
    </row>
    <row r="992" spans="7:9" ht="12.75">
      <c r="G992" s="4"/>
      <c r="H992" s="4"/>
      <c r="I992" s="4"/>
    </row>
    <row r="993" spans="7:9" ht="12.75">
      <c r="G993" s="4"/>
      <c r="H993" s="4"/>
      <c r="I993" s="4"/>
    </row>
    <row r="994" spans="7:9" ht="12.75">
      <c r="G994" s="4"/>
      <c r="H994" s="4"/>
      <c r="I994" s="4"/>
    </row>
    <row r="995" spans="7:9" ht="12.75">
      <c r="G995" s="4"/>
      <c r="H995" s="4"/>
      <c r="I995" s="4"/>
    </row>
    <row r="996" spans="7:9" ht="12.75">
      <c r="G996" s="4"/>
      <c r="H996" s="4"/>
      <c r="I996" s="4"/>
    </row>
    <row r="997" spans="7:9" ht="12.75">
      <c r="G997" s="4"/>
      <c r="H997" s="4"/>
      <c r="I997" s="4"/>
    </row>
    <row r="998" spans="7:9" ht="12.75">
      <c r="G998" s="4"/>
      <c r="H998" s="4"/>
      <c r="I998" s="4"/>
    </row>
    <row r="999" spans="7:9" ht="12.75">
      <c r="G999" s="4"/>
      <c r="H999" s="4"/>
      <c r="I999" s="4"/>
    </row>
    <row r="1000" spans="7:9" ht="12.75">
      <c r="G1000" s="4"/>
      <c r="H1000" s="4"/>
      <c r="I1000" s="4"/>
    </row>
    <row r="1001" spans="7:9" ht="12.75">
      <c r="G1001" s="4"/>
      <c r="H1001" s="4"/>
      <c r="I1001" s="4"/>
    </row>
    <row r="1002" spans="7:9" ht="12.75">
      <c r="G1002" s="4"/>
      <c r="H1002" s="4"/>
      <c r="I1002" s="4"/>
    </row>
    <row r="1003" spans="7:9" ht="12.75">
      <c r="G1003" s="4"/>
      <c r="H1003" s="4"/>
      <c r="I1003" s="4"/>
    </row>
    <row r="1004" spans="7:9" ht="12.75">
      <c r="G1004" s="4"/>
      <c r="H1004" s="4"/>
      <c r="I1004" s="4"/>
    </row>
    <row r="1005" spans="7:9" ht="12.75">
      <c r="G1005" s="4"/>
      <c r="H1005" s="4"/>
      <c r="I1005" s="4"/>
    </row>
    <row r="1006" spans="7:9" ht="12.75">
      <c r="G1006" s="4"/>
      <c r="H1006" s="4"/>
      <c r="I1006" s="4"/>
    </row>
    <row r="1007" spans="7:9" ht="12.75">
      <c r="G1007" s="4"/>
      <c r="H1007" s="4"/>
      <c r="I1007" s="4"/>
    </row>
    <row r="1008" spans="7:9" ht="12.75">
      <c r="G1008" s="4"/>
      <c r="H1008" s="4"/>
      <c r="I1008" s="4"/>
    </row>
    <row r="1009" spans="7:9" ht="12.75">
      <c r="G1009" s="4"/>
      <c r="H1009" s="4"/>
      <c r="I1009" s="4"/>
    </row>
    <row r="1010" spans="7:9" ht="12.75">
      <c r="G1010" s="4"/>
      <c r="H1010" s="4"/>
      <c r="I1010" s="4"/>
    </row>
    <row r="1011" spans="7:9" ht="12.75">
      <c r="G1011" s="4"/>
      <c r="H1011" s="4"/>
      <c r="I1011" s="4"/>
    </row>
    <row r="1012" spans="7:9" ht="12.75">
      <c r="G1012" s="4"/>
      <c r="H1012" s="4"/>
      <c r="I1012" s="4"/>
    </row>
    <row r="1013" spans="7:9" ht="12.75">
      <c r="G1013" s="4"/>
      <c r="H1013" s="4"/>
      <c r="I1013" s="4"/>
    </row>
    <row r="1014" spans="7:9" ht="12.75">
      <c r="G1014" s="4"/>
      <c r="H1014" s="4"/>
      <c r="I1014" s="4"/>
    </row>
    <row r="1015" spans="7:9" ht="12.75">
      <c r="G1015" s="4"/>
      <c r="H1015" s="4"/>
      <c r="I1015" s="4"/>
    </row>
    <row r="1016" spans="7:9" ht="12.75">
      <c r="G1016" s="4"/>
      <c r="H1016" s="4"/>
      <c r="I1016" s="4"/>
    </row>
    <row r="1017" spans="7:9" ht="12.75">
      <c r="G1017" s="4"/>
      <c r="H1017" s="4"/>
      <c r="I1017" s="4"/>
    </row>
    <row r="1018" spans="7:9" ht="12.75">
      <c r="G1018" s="4"/>
      <c r="H1018" s="4"/>
      <c r="I1018" s="4"/>
    </row>
    <row r="1019" spans="7:9" ht="12.75">
      <c r="G1019" s="4"/>
      <c r="H1019" s="4"/>
      <c r="I1019" s="4"/>
    </row>
    <row r="1020" spans="7:9" ht="12.75">
      <c r="G1020" s="4"/>
      <c r="H1020" s="4"/>
      <c r="I1020" s="4"/>
    </row>
    <row r="1021" spans="7:9" ht="12.75">
      <c r="G1021" s="4"/>
      <c r="H1021" s="4"/>
      <c r="I1021" s="4"/>
    </row>
    <row r="1022" spans="7:9" ht="12.75">
      <c r="G1022" s="4"/>
      <c r="H1022" s="4"/>
      <c r="I1022" s="4"/>
    </row>
    <row r="1023" spans="7:9" ht="12.75">
      <c r="G1023" s="4"/>
      <c r="H1023" s="4"/>
      <c r="I1023" s="4"/>
    </row>
    <row r="1024" spans="7:9" ht="12.75">
      <c r="G1024" s="4"/>
      <c r="H1024" s="4"/>
      <c r="I1024" s="4"/>
    </row>
    <row r="1025" spans="7:9" ht="12.75">
      <c r="G1025" s="4"/>
      <c r="H1025" s="4"/>
      <c r="I1025" s="4"/>
    </row>
    <row r="1026" spans="7:9" ht="12.75">
      <c r="G1026" s="4"/>
      <c r="H1026" s="4"/>
      <c r="I1026" s="4"/>
    </row>
    <row r="1027" spans="7:9" ht="12.75">
      <c r="G1027" s="4"/>
      <c r="H1027" s="4"/>
      <c r="I1027" s="4"/>
    </row>
    <row r="1028" spans="7:9" ht="12.75">
      <c r="G1028" s="4"/>
      <c r="H1028" s="4"/>
      <c r="I1028" s="4"/>
    </row>
    <row r="1029" spans="7:9" ht="12.75">
      <c r="G1029" s="4"/>
      <c r="H1029" s="4"/>
      <c r="I1029" s="4"/>
    </row>
    <row r="1030" spans="7:9" ht="12.75">
      <c r="G1030" s="4"/>
      <c r="H1030" s="4"/>
      <c r="I1030" s="4"/>
    </row>
    <row r="1031" spans="7:9" ht="12.75">
      <c r="G1031" s="4"/>
      <c r="H1031" s="4"/>
      <c r="I1031" s="4"/>
    </row>
    <row r="1032" spans="7:9" ht="12.75">
      <c r="G1032" s="4"/>
      <c r="H1032" s="4"/>
      <c r="I1032" s="4"/>
    </row>
    <row r="1033" spans="7:9" ht="12.75">
      <c r="G1033" s="4"/>
      <c r="H1033" s="4"/>
      <c r="I1033" s="4"/>
    </row>
    <row r="1034" spans="7:9" ht="12.75">
      <c r="G1034" s="4"/>
      <c r="H1034" s="4"/>
      <c r="I1034" s="4"/>
    </row>
    <row r="1035" spans="7:9" ht="12.75">
      <c r="G1035" s="4"/>
      <c r="H1035" s="4"/>
      <c r="I1035" s="4"/>
    </row>
    <row r="1036" spans="7:9" ht="12.75">
      <c r="G1036" s="4"/>
      <c r="H1036" s="4"/>
      <c r="I1036" s="4"/>
    </row>
    <row r="1037" spans="7:9" ht="12.75">
      <c r="G1037" s="4"/>
      <c r="H1037" s="4"/>
      <c r="I1037" s="4"/>
    </row>
    <row r="1038" spans="7:9" ht="12.75">
      <c r="G1038" s="4"/>
      <c r="H1038" s="4"/>
      <c r="I1038" s="4"/>
    </row>
    <row r="1039" spans="7:9" ht="12.75">
      <c r="G1039" s="4"/>
      <c r="H1039" s="4"/>
      <c r="I1039" s="4"/>
    </row>
    <row r="1040" spans="7:9" ht="12.75">
      <c r="G1040" s="4"/>
      <c r="H1040" s="4"/>
      <c r="I1040" s="4"/>
    </row>
    <row r="1041" spans="7:9" ht="12.75">
      <c r="G1041" s="4"/>
      <c r="H1041" s="4"/>
      <c r="I1041" s="4"/>
    </row>
    <row r="1042" spans="7:9" ht="12.75">
      <c r="G1042" s="4"/>
      <c r="H1042" s="4"/>
      <c r="I1042" s="4"/>
    </row>
    <row r="1043" spans="7:9" ht="12.75">
      <c r="G1043" s="4"/>
      <c r="H1043" s="4"/>
      <c r="I1043" s="4"/>
    </row>
    <row r="1044" spans="7:9" ht="12.75">
      <c r="G1044" s="4"/>
      <c r="H1044" s="4"/>
      <c r="I1044" s="4"/>
    </row>
    <row r="1045" spans="7:9" ht="12.75">
      <c r="G1045" s="4"/>
      <c r="H1045" s="4"/>
      <c r="I1045" s="4"/>
    </row>
    <row r="1046" spans="7:9" ht="12.75">
      <c r="G1046" s="4"/>
      <c r="H1046" s="4"/>
      <c r="I1046" s="4"/>
    </row>
    <row r="1047" spans="7:9" ht="12.75">
      <c r="G1047" s="4"/>
      <c r="H1047" s="4"/>
      <c r="I1047" s="4"/>
    </row>
    <row r="1048" spans="7:9" ht="12.75">
      <c r="G1048" s="4"/>
      <c r="H1048" s="4"/>
      <c r="I1048" s="4"/>
    </row>
    <row r="1049" spans="7:9" ht="12.75">
      <c r="G1049" s="4"/>
      <c r="H1049" s="4"/>
      <c r="I1049" s="4"/>
    </row>
    <row r="1050" spans="7:9" ht="12.75">
      <c r="G1050" s="4"/>
      <c r="H1050" s="4"/>
      <c r="I1050" s="4"/>
    </row>
    <row r="1051" spans="7:9" ht="12.75">
      <c r="G1051" s="4"/>
      <c r="H1051" s="4"/>
      <c r="I1051" s="4"/>
    </row>
    <row r="1052" spans="7:9" ht="12.75">
      <c r="G1052" s="4"/>
      <c r="H1052" s="4"/>
      <c r="I1052" s="4"/>
    </row>
    <row r="1053" spans="7:9" ht="12.75">
      <c r="G1053" s="4"/>
      <c r="H1053" s="4"/>
      <c r="I1053" s="4"/>
    </row>
    <row r="1054" spans="7:9" ht="12.75">
      <c r="G1054" s="4"/>
      <c r="H1054" s="4"/>
      <c r="I1054" s="4"/>
    </row>
    <row r="1055" spans="7:9" ht="12.75">
      <c r="G1055" s="4"/>
      <c r="H1055" s="4"/>
      <c r="I1055" s="4"/>
    </row>
    <row r="1056" spans="7:9" ht="12.75">
      <c r="G1056" s="4"/>
      <c r="H1056" s="4"/>
      <c r="I1056" s="4"/>
    </row>
    <row r="1057" spans="7:9" ht="12.75">
      <c r="G1057" s="4"/>
      <c r="H1057" s="4"/>
      <c r="I1057" s="4"/>
    </row>
    <row r="1058" spans="7:9" ht="12.75">
      <c r="G1058" s="4"/>
      <c r="H1058" s="4"/>
      <c r="I1058" s="4"/>
    </row>
    <row r="1059" spans="7:9" ht="12.75">
      <c r="G1059" s="4"/>
      <c r="H1059" s="4"/>
      <c r="I1059" s="4"/>
    </row>
    <row r="1060" spans="7:9" ht="12.75">
      <c r="G1060" s="4"/>
      <c r="H1060" s="4"/>
      <c r="I1060" s="4"/>
    </row>
    <row r="1061" spans="7:9" ht="12.75">
      <c r="G1061" s="4"/>
      <c r="H1061" s="4"/>
      <c r="I1061" s="4"/>
    </row>
    <row r="1062" spans="7:9" ht="12.75">
      <c r="G1062" s="4"/>
      <c r="H1062" s="4"/>
      <c r="I1062" s="4"/>
    </row>
    <row r="1063" spans="7:9" ht="12.75">
      <c r="G1063" s="4"/>
      <c r="H1063" s="4"/>
      <c r="I1063" s="4"/>
    </row>
    <row r="1064" spans="7:9" ht="12.75">
      <c r="G1064" s="4"/>
      <c r="H1064" s="4"/>
      <c r="I1064" s="4"/>
    </row>
    <row r="1065" spans="7:9" ht="12.75">
      <c r="G1065" s="4"/>
      <c r="H1065" s="4"/>
      <c r="I1065" s="4"/>
    </row>
    <row r="1066" spans="7:9" ht="12.75">
      <c r="G1066" s="4"/>
      <c r="H1066" s="4"/>
      <c r="I1066" s="4"/>
    </row>
    <row r="1067" spans="7:9" ht="12.75">
      <c r="G1067" s="4"/>
      <c r="H1067" s="4"/>
      <c r="I1067" s="4"/>
    </row>
    <row r="1068" spans="7:9" ht="12.75">
      <c r="G1068" s="4"/>
      <c r="H1068" s="4"/>
      <c r="I1068" s="4"/>
    </row>
    <row r="1069" spans="7:9" ht="12.75">
      <c r="G1069" s="4"/>
      <c r="H1069" s="4"/>
      <c r="I1069" s="4"/>
    </row>
    <row r="1070" spans="7:9" ht="12.75">
      <c r="G1070" s="4"/>
      <c r="H1070" s="4"/>
      <c r="I1070" s="4"/>
    </row>
    <row r="1071" spans="7:9" ht="12.75">
      <c r="G1071" s="4"/>
      <c r="H1071" s="4"/>
      <c r="I1071" s="4"/>
    </row>
    <row r="1072" spans="7:9" ht="12.75">
      <c r="G1072" s="4"/>
      <c r="H1072" s="4"/>
      <c r="I1072" s="4"/>
    </row>
    <row r="1073" spans="7:9" ht="12.75">
      <c r="G1073" s="4"/>
      <c r="H1073" s="4"/>
      <c r="I1073" s="4"/>
    </row>
    <row r="1074" spans="7:9" ht="12.75">
      <c r="G1074" s="4"/>
      <c r="H1074" s="4"/>
      <c r="I1074" s="4"/>
    </row>
  </sheetData>
  <sheetProtection/>
  <mergeCells count="13">
    <mergeCell ref="A9:K9"/>
    <mergeCell ref="A10:K10"/>
    <mergeCell ref="A12:A13"/>
    <mergeCell ref="B12:B13"/>
    <mergeCell ref="F5:K5"/>
    <mergeCell ref="F6:K6"/>
    <mergeCell ref="A8:K8"/>
    <mergeCell ref="F1:K1"/>
    <mergeCell ref="F2:K2"/>
    <mergeCell ref="C12:J12"/>
    <mergeCell ref="K12:K13"/>
    <mergeCell ref="F3:K3"/>
    <mergeCell ref="F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2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43">
      <selection activeCell="G33" sqref="G33"/>
    </sheetView>
  </sheetViews>
  <sheetFormatPr defaultColWidth="9.00390625" defaultRowHeight="12.75"/>
  <cols>
    <col min="1" max="1" width="75.25390625" style="0" customWidth="1"/>
    <col min="2" max="4" width="4.75390625" style="0" customWidth="1"/>
    <col min="5" max="5" width="12.875" style="0" customWidth="1"/>
    <col min="6" max="6" width="5.875" style="0" customWidth="1"/>
    <col min="7" max="7" width="14.875" style="0" customWidth="1"/>
  </cols>
  <sheetData>
    <row r="1" spans="1:10" ht="12.75">
      <c r="A1" s="36"/>
      <c r="B1" s="224" t="s">
        <v>296</v>
      </c>
      <c r="C1" s="224"/>
      <c r="D1" s="224"/>
      <c r="E1" s="224"/>
      <c r="F1" s="224"/>
      <c r="G1" s="224"/>
      <c r="H1" s="11"/>
      <c r="I1" s="11"/>
      <c r="J1" s="11"/>
    </row>
    <row r="2" spans="2:10" ht="12.75">
      <c r="B2" s="224" t="s">
        <v>312</v>
      </c>
      <c r="C2" s="224"/>
      <c r="D2" s="224"/>
      <c r="E2" s="224"/>
      <c r="F2" s="224"/>
      <c r="G2" s="224"/>
      <c r="H2" s="13"/>
      <c r="I2" s="11"/>
      <c r="J2" s="11"/>
    </row>
    <row r="3" spans="2:10" ht="12.75">
      <c r="B3" s="224" t="s">
        <v>313</v>
      </c>
      <c r="C3" s="224"/>
      <c r="D3" s="224"/>
      <c r="E3" s="224"/>
      <c r="F3" s="224"/>
      <c r="G3" s="224"/>
      <c r="H3" s="13"/>
      <c r="I3" s="11"/>
      <c r="J3" s="11"/>
    </row>
    <row r="4" spans="2:10" ht="12.75">
      <c r="B4" s="222" t="s">
        <v>225</v>
      </c>
      <c r="C4" s="222"/>
      <c r="D4" s="222"/>
      <c r="E4" s="222"/>
      <c r="F4" s="222"/>
      <c r="G4" s="222"/>
      <c r="H4" s="13"/>
      <c r="I4" s="11"/>
      <c r="J4" s="11"/>
    </row>
    <row r="5" spans="2:10" ht="12.75">
      <c r="B5" s="222" t="s">
        <v>314</v>
      </c>
      <c r="C5" s="222"/>
      <c r="D5" s="222"/>
      <c r="E5" s="222"/>
      <c r="F5" s="222"/>
      <c r="G5" s="222"/>
      <c r="H5" s="13"/>
      <c r="I5" s="11"/>
      <c r="J5" s="11"/>
    </row>
    <row r="6" spans="2:10" ht="12.75">
      <c r="B6" s="236"/>
      <c r="C6" s="236"/>
      <c r="D6" s="236"/>
      <c r="E6" s="236"/>
      <c r="F6" s="236"/>
      <c r="G6" s="236"/>
      <c r="H6" s="13"/>
      <c r="I6" s="11"/>
      <c r="J6" s="11"/>
    </row>
    <row r="7" spans="2:7" ht="12.75">
      <c r="B7" s="237"/>
      <c r="C7" s="237"/>
      <c r="D7" s="237"/>
      <c r="E7" s="237"/>
      <c r="F7" s="237"/>
      <c r="G7" s="237"/>
    </row>
    <row r="8" spans="2:7" ht="12.75">
      <c r="B8" s="202"/>
      <c r="C8" s="202"/>
      <c r="D8" s="202"/>
      <c r="E8" s="202"/>
      <c r="F8" s="202"/>
      <c r="G8" s="202"/>
    </row>
    <row r="9" spans="1:7" ht="21" customHeight="1">
      <c r="A9" s="223" t="s">
        <v>316</v>
      </c>
      <c r="B9" s="223"/>
      <c r="C9" s="223"/>
      <c r="D9" s="223"/>
      <c r="E9" s="223"/>
      <c r="F9" s="223"/>
      <c r="G9" s="223"/>
    </row>
    <row r="10" spans="1:7" ht="14.25" customHeight="1" thickBot="1">
      <c r="A10" s="235"/>
      <c r="B10" s="235"/>
      <c r="C10" s="235"/>
      <c r="D10" s="235"/>
      <c r="E10" s="235"/>
      <c r="F10" s="235"/>
      <c r="G10" s="235"/>
    </row>
    <row r="11" spans="1:7" ht="60.75" customHeight="1" thickBot="1">
      <c r="A11" s="3" t="s">
        <v>0</v>
      </c>
      <c r="B11" s="38" t="s">
        <v>99</v>
      </c>
      <c r="C11" s="38" t="s">
        <v>1</v>
      </c>
      <c r="D11" s="38" t="s">
        <v>2</v>
      </c>
      <c r="E11" s="38" t="s">
        <v>3</v>
      </c>
      <c r="F11" s="38" t="s">
        <v>4</v>
      </c>
      <c r="G11" s="3" t="s">
        <v>78</v>
      </c>
    </row>
    <row r="12" spans="1:7" ht="15.75" customHeight="1" thickBot="1">
      <c r="A12" s="39" t="s">
        <v>37</v>
      </c>
      <c r="B12" s="48" t="s">
        <v>38</v>
      </c>
      <c r="C12" s="40" t="s">
        <v>39</v>
      </c>
      <c r="D12" s="40" t="s">
        <v>41</v>
      </c>
      <c r="E12" s="40" t="s">
        <v>40</v>
      </c>
      <c r="F12" s="40" t="s">
        <v>42</v>
      </c>
      <c r="G12" s="40">
        <v>1</v>
      </c>
    </row>
    <row r="13" spans="1:7" ht="16.5" customHeight="1" thickBot="1">
      <c r="A13" s="203" t="s">
        <v>274</v>
      </c>
      <c r="B13" s="185">
        <v>309</v>
      </c>
      <c r="C13" s="186" t="s">
        <v>19</v>
      </c>
      <c r="D13" s="186" t="s">
        <v>19</v>
      </c>
      <c r="E13" s="187" t="s">
        <v>190</v>
      </c>
      <c r="F13" s="212" t="s">
        <v>21</v>
      </c>
      <c r="G13" s="213">
        <f>SUM(G14,G40,G58,G67,G119,G124,G131,G135)</f>
        <v>63608</v>
      </c>
    </row>
    <row r="14" spans="1:7" ht="13.5" customHeight="1">
      <c r="A14" s="197" t="s">
        <v>5</v>
      </c>
      <c r="B14" s="184"/>
      <c r="C14" s="37" t="s">
        <v>6</v>
      </c>
      <c r="D14" s="37" t="s">
        <v>19</v>
      </c>
      <c r="E14" s="37" t="s">
        <v>190</v>
      </c>
      <c r="F14" s="37" t="s">
        <v>21</v>
      </c>
      <c r="G14" s="211">
        <f>SUM(G15,G22,G25)</f>
        <v>1699.1</v>
      </c>
    </row>
    <row r="15" spans="1:7" ht="38.25" customHeight="1">
      <c r="A15" s="9" t="s">
        <v>80</v>
      </c>
      <c r="B15" s="9"/>
      <c r="C15" s="50" t="s">
        <v>6</v>
      </c>
      <c r="D15" s="50" t="s">
        <v>11</v>
      </c>
      <c r="E15" s="37" t="s">
        <v>190</v>
      </c>
      <c r="F15" s="50" t="s">
        <v>21</v>
      </c>
      <c r="G15" s="97">
        <f>SUM(G16,G19)</f>
        <v>207.5</v>
      </c>
    </row>
    <row r="16" spans="1:7" ht="27.75" customHeight="1">
      <c r="A16" s="43" t="s">
        <v>286</v>
      </c>
      <c r="B16" s="43"/>
      <c r="C16" s="58" t="s">
        <v>8</v>
      </c>
      <c r="D16" s="58" t="s">
        <v>11</v>
      </c>
      <c r="E16" s="58" t="s">
        <v>191</v>
      </c>
      <c r="F16" s="58" t="s">
        <v>21</v>
      </c>
      <c r="G16" s="114">
        <f>SUM(G17)</f>
        <v>205.5</v>
      </c>
    </row>
    <row r="17" spans="1:7" ht="14.25" customHeight="1">
      <c r="A17" s="51" t="s">
        <v>287</v>
      </c>
      <c r="B17" s="43"/>
      <c r="C17" s="7" t="s">
        <v>6</v>
      </c>
      <c r="D17" s="7" t="s">
        <v>11</v>
      </c>
      <c r="E17" s="7" t="s">
        <v>191</v>
      </c>
      <c r="F17" s="7" t="s">
        <v>288</v>
      </c>
      <c r="G17" s="56">
        <f>SUM(G18)</f>
        <v>205.5</v>
      </c>
    </row>
    <row r="18" spans="1:7" ht="12.75" customHeight="1">
      <c r="A18" s="51" t="s">
        <v>290</v>
      </c>
      <c r="B18" s="43"/>
      <c r="C18" s="7" t="s">
        <v>8</v>
      </c>
      <c r="D18" s="7" t="s">
        <v>11</v>
      </c>
      <c r="E18" s="7" t="s">
        <v>191</v>
      </c>
      <c r="F18" s="7" t="s">
        <v>289</v>
      </c>
      <c r="G18" s="56">
        <v>205.5</v>
      </c>
    </row>
    <row r="19" spans="1:7" ht="27" customHeight="1">
      <c r="A19" s="10" t="s">
        <v>127</v>
      </c>
      <c r="B19" s="5"/>
      <c r="C19" s="58" t="s">
        <v>6</v>
      </c>
      <c r="D19" s="58" t="s">
        <v>11</v>
      </c>
      <c r="E19" s="58" t="s">
        <v>192</v>
      </c>
      <c r="F19" s="58" t="s">
        <v>21</v>
      </c>
      <c r="G19" s="114">
        <f>SUM(G20)</f>
        <v>2</v>
      </c>
    </row>
    <row r="20" spans="1:7" ht="15.75" customHeight="1">
      <c r="A20" s="51" t="s">
        <v>129</v>
      </c>
      <c r="B20" s="5"/>
      <c r="C20" s="7" t="s">
        <v>6</v>
      </c>
      <c r="D20" s="7" t="s">
        <v>11</v>
      </c>
      <c r="E20" s="7" t="s">
        <v>192</v>
      </c>
      <c r="F20" s="7" t="s">
        <v>130</v>
      </c>
      <c r="G20" s="56">
        <f>SUM(G21)</f>
        <v>2</v>
      </c>
    </row>
    <row r="21" spans="1:7" ht="15.75" customHeight="1">
      <c r="A21" s="51" t="s">
        <v>131</v>
      </c>
      <c r="B21" s="5"/>
      <c r="C21" s="7" t="s">
        <v>6</v>
      </c>
      <c r="D21" s="7" t="s">
        <v>11</v>
      </c>
      <c r="E21" s="7" t="s">
        <v>192</v>
      </c>
      <c r="F21" s="7" t="s">
        <v>132</v>
      </c>
      <c r="G21" s="56">
        <v>2</v>
      </c>
    </row>
    <row r="22" spans="1:7" ht="14.25" customHeight="1">
      <c r="A22" s="96" t="s">
        <v>150</v>
      </c>
      <c r="B22" s="96"/>
      <c r="C22" s="50" t="s">
        <v>6</v>
      </c>
      <c r="D22" s="50" t="s">
        <v>24</v>
      </c>
      <c r="E22" s="37" t="s">
        <v>190</v>
      </c>
      <c r="F22" s="50" t="s">
        <v>21</v>
      </c>
      <c r="G22" s="97">
        <v>0</v>
      </c>
    </row>
    <row r="23" spans="1:7" ht="13.5" customHeight="1">
      <c r="A23" s="43" t="s">
        <v>151</v>
      </c>
      <c r="B23" s="43"/>
      <c r="C23" s="58" t="s">
        <v>6</v>
      </c>
      <c r="D23" s="58" t="s">
        <v>24</v>
      </c>
      <c r="E23" s="115" t="s">
        <v>193</v>
      </c>
      <c r="F23" s="58" t="s">
        <v>21</v>
      </c>
      <c r="G23" s="114">
        <v>0</v>
      </c>
    </row>
    <row r="24" spans="1:7" ht="12.75">
      <c r="A24" s="51" t="s">
        <v>152</v>
      </c>
      <c r="B24" s="5"/>
      <c r="C24" s="7" t="s">
        <v>6</v>
      </c>
      <c r="D24" s="7" t="s">
        <v>24</v>
      </c>
      <c r="E24" s="111" t="s">
        <v>193</v>
      </c>
      <c r="F24" s="7" t="s">
        <v>153</v>
      </c>
      <c r="G24" s="56">
        <v>0</v>
      </c>
    </row>
    <row r="25" spans="1:7" ht="14.25" customHeight="1">
      <c r="A25" s="6" t="s">
        <v>10</v>
      </c>
      <c r="B25" s="6"/>
      <c r="C25" s="50" t="s">
        <v>6</v>
      </c>
      <c r="D25" s="50" t="s">
        <v>94</v>
      </c>
      <c r="E25" s="37" t="s">
        <v>190</v>
      </c>
      <c r="F25" s="50" t="s">
        <v>21</v>
      </c>
      <c r="G25" s="97">
        <f>SUM(G26,G32,G37)</f>
        <v>1491.6</v>
      </c>
    </row>
    <row r="26" spans="1:7" ht="13.5" customHeight="1">
      <c r="A26" s="10" t="s">
        <v>168</v>
      </c>
      <c r="B26" s="10"/>
      <c r="C26" s="58" t="s">
        <v>6</v>
      </c>
      <c r="D26" s="58" t="s">
        <v>94</v>
      </c>
      <c r="E26" s="58" t="s">
        <v>194</v>
      </c>
      <c r="F26" s="58" t="s">
        <v>21</v>
      </c>
      <c r="G26" s="114">
        <f>SUM(G27,G29)</f>
        <v>155.1</v>
      </c>
    </row>
    <row r="27" spans="1:7" ht="12.75" customHeight="1">
      <c r="A27" s="51" t="s">
        <v>129</v>
      </c>
      <c r="B27" s="10"/>
      <c r="C27" s="7" t="s">
        <v>6</v>
      </c>
      <c r="D27" s="7" t="s">
        <v>94</v>
      </c>
      <c r="E27" s="7" t="s">
        <v>194</v>
      </c>
      <c r="F27" s="7" t="s">
        <v>130</v>
      </c>
      <c r="G27" s="56">
        <f>SUM(G28)</f>
        <v>155.1</v>
      </c>
    </row>
    <row r="28" spans="1:7" ht="12.75" customHeight="1">
      <c r="A28" s="51" t="s">
        <v>131</v>
      </c>
      <c r="B28" s="10"/>
      <c r="C28" s="7" t="s">
        <v>6</v>
      </c>
      <c r="D28" s="7" t="s">
        <v>94</v>
      </c>
      <c r="E28" s="7" t="s">
        <v>194</v>
      </c>
      <c r="F28" s="7" t="s">
        <v>132</v>
      </c>
      <c r="G28" s="56">
        <v>155.1</v>
      </c>
    </row>
    <row r="29" spans="1:7" ht="12.75" customHeight="1">
      <c r="A29" s="5" t="s">
        <v>133</v>
      </c>
      <c r="B29" s="10"/>
      <c r="C29" s="7" t="s">
        <v>6</v>
      </c>
      <c r="D29" s="7" t="s">
        <v>94</v>
      </c>
      <c r="E29" s="7" t="s">
        <v>194</v>
      </c>
      <c r="F29" s="7" t="s">
        <v>135</v>
      </c>
      <c r="G29" s="56">
        <f>SUM(G30:G31)</f>
        <v>0</v>
      </c>
    </row>
    <row r="30" spans="1:7" ht="12.75" customHeight="1">
      <c r="A30" s="51" t="s">
        <v>184</v>
      </c>
      <c r="B30" s="10"/>
      <c r="C30" s="7" t="s">
        <v>6</v>
      </c>
      <c r="D30" s="7" t="s">
        <v>94</v>
      </c>
      <c r="E30" s="7" t="s">
        <v>194</v>
      </c>
      <c r="F30" s="7" t="s">
        <v>185</v>
      </c>
      <c r="G30" s="56">
        <v>0</v>
      </c>
    </row>
    <row r="31" spans="1:7" ht="12.75" customHeight="1">
      <c r="A31" s="51" t="s">
        <v>134</v>
      </c>
      <c r="B31" s="10"/>
      <c r="C31" s="7" t="s">
        <v>6</v>
      </c>
      <c r="D31" s="7" t="s">
        <v>94</v>
      </c>
      <c r="E31" s="7" t="s">
        <v>194</v>
      </c>
      <c r="F31" s="7" t="s">
        <v>136</v>
      </c>
      <c r="G31" s="56">
        <v>0</v>
      </c>
    </row>
    <row r="32" spans="1:7" ht="13.5" customHeight="1">
      <c r="A32" s="112" t="s">
        <v>159</v>
      </c>
      <c r="B32" s="112"/>
      <c r="C32" s="58" t="s">
        <v>6</v>
      </c>
      <c r="D32" s="58" t="s">
        <v>94</v>
      </c>
      <c r="E32" s="58" t="s">
        <v>195</v>
      </c>
      <c r="F32" s="58" t="s">
        <v>21</v>
      </c>
      <c r="G32" s="114">
        <f>SUM(G33,G35)</f>
        <v>1271.5</v>
      </c>
    </row>
    <row r="33" spans="1:7" ht="12.75" customHeight="1">
      <c r="A33" s="51" t="s">
        <v>129</v>
      </c>
      <c r="B33" s="53"/>
      <c r="C33" s="54" t="s">
        <v>6</v>
      </c>
      <c r="D33" s="54" t="s">
        <v>94</v>
      </c>
      <c r="E33" s="54" t="s">
        <v>195</v>
      </c>
      <c r="F33" s="54" t="s">
        <v>130</v>
      </c>
      <c r="G33" s="61">
        <f>SUM(G34)</f>
        <v>1266.6</v>
      </c>
    </row>
    <row r="34" spans="1:7" ht="12.75" customHeight="1">
      <c r="A34" s="51" t="s">
        <v>131</v>
      </c>
      <c r="B34" s="53"/>
      <c r="C34" s="54" t="s">
        <v>6</v>
      </c>
      <c r="D34" s="54" t="s">
        <v>94</v>
      </c>
      <c r="E34" s="54" t="s">
        <v>195</v>
      </c>
      <c r="F34" s="54" t="s">
        <v>132</v>
      </c>
      <c r="G34" s="61">
        <v>1266.6</v>
      </c>
    </row>
    <row r="35" spans="1:7" ht="12.75" customHeight="1">
      <c r="A35" s="5" t="s">
        <v>133</v>
      </c>
      <c r="B35" s="10"/>
      <c r="C35" s="7" t="s">
        <v>6</v>
      </c>
      <c r="D35" s="7" t="s">
        <v>94</v>
      </c>
      <c r="E35" s="54" t="s">
        <v>195</v>
      </c>
      <c r="F35" s="7" t="s">
        <v>135</v>
      </c>
      <c r="G35" s="56">
        <f>SUM(G36)</f>
        <v>4.9</v>
      </c>
    </row>
    <row r="36" spans="1:7" ht="12.75" customHeight="1">
      <c r="A36" s="51" t="s">
        <v>184</v>
      </c>
      <c r="B36" s="10"/>
      <c r="C36" s="7" t="s">
        <v>6</v>
      </c>
      <c r="D36" s="7" t="s">
        <v>94</v>
      </c>
      <c r="E36" s="54" t="s">
        <v>195</v>
      </c>
      <c r="F36" s="7" t="s">
        <v>185</v>
      </c>
      <c r="G36" s="56">
        <v>4.9</v>
      </c>
    </row>
    <row r="37" spans="1:7" ht="12.75" customHeight="1">
      <c r="A37" s="6" t="s">
        <v>294</v>
      </c>
      <c r="B37" s="53"/>
      <c r="C37" s="58" t="s">
        <v>6</v>
      </c>
      <c r="D37" s="58" t="s">
        <v>94</v>
      </c>
      <c r="E37" s="58" t="s">
        <v>295</v>
      </c>
      <c r="F37" s="58" t="s">
        <v>21</v>
      </c>
      <c r="G37" s="114">
        <f>SUM(G38)</f>
        <v>65</v>
      </c>
    </row>
    <row r="38" spans="1:7" ht="12.75" customHeight="1">
      <c r="A38" s="51" t="s">
        <v>129</v>
      </c>
      <c r="B38" s="53"/>
      <c r="C38" s="54" t="s">
        <v>6</v>
      </c>
      <c r="D38" s="54" t="s">
        <v>94</v>
      </c>
      <c r="E38" s="54" t="s">
        <v>295</v>
      </c>
      <c r="F38" s="54" t="s">
        <v>130</v>
      </c>
      <c r="G38" s="61">
        <f>SUM(G39)</f>
        <v>65</v>
      </c>
    </row>
    <row r="39" spans="1:7" ht="13.5" customHeight="1">
      <c r="A39" s="51" t="s">
        <v>131</v>
      </c>
      <c r="B39" s="53"/>
      <c r="C39" s="54" t="s">
        <v>6</v>
      </c>
      <c r="D39" s="54" t="s">
        <v>94</v>
      </c>
      <c r="E39" s="54" t="s">
        <v>295</v>
      </c>
      <c r="F39" s="54" t="s">
        <v>132</v>
      </c>
      <c r="G39" s="61">
        <v>65</v>
      </c>
    </row>
    <row r="40" spans="1:7" ht="14.25" customHeight="1">
      <c r="A40" s="34" t="s">
        <v>23</v>
      </c>
      <c r="B40" s="34"/>
      <c r="C40" s="50" t="s">
        <v>7</v>
      </c>
      <c r="D40" s="50" t="s">
        <v>19</v>
      </c>
      <c r="E40" s="37" t="s">
        <v>190</v>
      </c>
      <c r="F40" s="50" t="s">
        <v>21</v>
      </c>
      <c r="G40" s="97">
        <f>SUM(G41,G45)</f>
        <v>231.2</v>
      </c>
    </row>
    <row r="41" spans="1:7" ht="14.25" customHeight="1">
      <c r="A41" s="6" t="s">
        <v>154</v>
      </c>
      <c r="B41" s="34"/>
      <c r="C41" s="50" t="s">
        <v>7</v>
      </c>
      <c r="D41" s="50" t="s">
        <v>155</v>
      </c>
      <c r="E41" s="37" t="s">
        <v>190</v>
      </c>
      <c r="F41" s="50" t="s">
        <v>21</v>
      </c>
      <c r="G41" s="97">
        <f>SUM(G42)</f>
        <v>0</v>
      </c>
    </row>
    <row r="42" spans="1:7" ht="12.75" customHeight="1">
      <c r="A42" s="43" t="s">
        <v>160</v>
      </c>
      <c r="B42" s="43"/>
      <c r="C42" s="58" t="s">
        <v>7</v>
      </c>
      <c r="D42" s="58" t="s">
        <v>155</v>
      </c>
      <c r="E42" s="58" t="s">
        <v>196</v>
      </c>
      <c r="F42" s="58" t="s">
        <v>21</v>
      </c>
      <c r="G42" s="114">
        <f>SUM(G43)</f>
        <v>0</v>
      </c>
    </row>
    <row r="43" spans="1:7" ht="12.75">
      <c r="A43" s="51" t="s">
        <v>129</v>
      </c>
      <c r="B43" s="51"/>
      <c r="C43" s="54" t="s">
        <v>7</v>
      </c>
      <c r="D43" s="54" t="s">
        <v>155</v>
      </c>
      <c r="E43" s="54" t="s">
        <v>196</v>
      </c>
      <c r="F43" s="54" t="s">
        <v>130</v>
      </c>
      <c r="G43" s="61">
        <f>SUM(G44)</f>
        <v>0</v>
      </c>
    </row>
    <row r="44" spans="1:7" ht="12.75">
      <c r="A44" s="51" t="s">
        <v>131</v>
      </c>
      <c r="B44" s="51"/>
      <c r="C44" s="54" t="s">
        <v>7</v>
      </c>
      <c r="D44" s="54" t="s">
        <v>155</v>
      </c>
      <c r="E44" s="54" t="s">
        <v>196</v>
      </c>
      <c r="F44" s="54" t="s">
        <v>132</v>
      </c>
      <c r="G44" s="61">
        <v>0</v>
      </c>
    </row>
    <row r="45" spans="1:7" ht="13.5" customHeight="1">
      <c r="A45" s="96" t="s">
        <v>161</v>
      </c>
      <c r="B45" s="96"/>
      <c r="C45" s="50" t="s">
        <v>7</v>
      </c>
      <c r="D45" s="50" t="s">
        <v>81</v>
      </c>
      <c r="E45" s="37" t="s">
        <v>190</v>
      </c>
      <c r="F45" s="50" t="s">
        <v>21</v>
      </c>
      <c r="G45" s="97">
        <f>SUM(G46,G49,G52,G55)</f>
        <v>231.2</v>
      </c>
    </row>
    <row r="46" spans="1:7" ht="12.75" customHeight="1">
      <c r="A46" s="43" t="s">
        <v>82</v>
      </c>
      <c r="B46" s="43"/>
      <c r="C46" s="58" t="s">
        <v>7</v>
      </c>
      <c r="D46" s="58" t="s">
        <v>81</v>
      </c>
      <c r="E46" s="58" t="s">
        <v>197</v>
      </c>
      <c r="F46" s="58" t="s">
        <v>21</v>
      </c>
      <c r="G46" s="114">
        <f>SUM(G47)</f>
        <v>231.2</v>
      </c>
    </row>
    <row r="47" spans="1:7" ht="13.5" customHeight="1">
      <c r="A47" s="51" t="s">
        <v>129</v>
      </c>
      <c r="B47" s="51"/>
      <c r="C47" s="7" t="s">
        <v>7</v>
      </c>
      <c r="D47" s="7" t="s">
        <v>81</v>
      </c>
      <c r="E47" s="7" t="s">
        <v>197</v>
      </c>
      <c r="F47" s="7" t="s">
        <v>130</v>
      </c>
      <c r="G47" s="56">
        <f>SUM(G48)</f>
        <v>231.2</v>
      </c>
    </row>
    <row r="48" spans="1:7" ht="13.5" customHeight="1">
      <c r="A48" s="51" t="s">
        <v>131</v>
      </c>
      <c r="B48" s="51"/>
      <c r="C48" s="7" t="s">
        <v>7</v>
      </c>
      <c r="D48" s="7" t="s">
        <v>81</v>
      </c>
      <c r="E48" s="7" t="s">
        <v>197</v>
      </c>
      <c r="F48" s="7" t="s">
        <v>132</v>
      </c>
      <c r="G48" s="56">
        <v>231.2</v>
      </c>
    </row>
    <row r="49" spans="1:7" ht="13.5" customHeight="1">
      <c r="A49" s="43" t="s">
        <v>96</v>
      </c>
      <c r="B49" s="43"/>
      <c r="C49" s="58" t="s">
        <v>7</v>
      </c>
      <c r="D49" s="58" t="s">
        <v>81</v>
      </c>
      <c r="E49" s="58" t="s">
        <v>198</v>
      </c>
      <c r="F49" s="58" t="s">
        <v>21</v>
      </c>
      <c r="G49" s="114">
        <f>SUM(G50)</f>
        <v>0</v>
      </c>
    </row>
    <row r="50" spans="1:7" ht="13.5" customHeight="1">
      <c r="A50" s="51" t="s">
        <v>129</v>
      </c>
      <c r="B50" s="5"/>
      <c r="C50" s="7" t="s">
        <v>7</v>
      </c>
      <c r="D50" s="7" t="s">
        <v>81</v>
      </c>
      <c r="E50" s="7" t="s">
        <v>198</v>
      </c>
      <c r="F50" s="7" t="s">
        <v>130</v>
      </c>
      <c r="G50" s="56">
        <f>SUM(G51)</f>
        <v>0</v>
      </c>
    </row>
    <row r="51" spans="1:7" ht="12.75">
      <c r="A51" s="51" t="s">
        <v>131</v>
      </c>
      <c r="B51" s="5"/>
      <c r="C51" s="7" t="s">
        <v>7</v>
      </c>
      <c r="D51" s="7" t="s">
        <v>81</v>
      </c>
      <c r="E51" s="7" t="s">
        <v>198</v>
      </c>
      <c r="F51" s="7" t="s">
        <v>132</v>
      </c>
      <c r="G51" s="56">
        <v>0</v>
      </c>
    </row>
    <row r="52" spans="1:7" ht="38.25">
      <c r="A52" s="43" t="s">
        <v>124</v>
      </c>
      <c r="B52" s="43"/>
      <c r="C52" s="58" t="s">
        <v>7</v>
      </c>
      <c r="D52" s="58" t="s">
        <v>81</v>
      </c>
      <c r="E52" s="58" t="s">
        <v>199</v>
      </c>
      <c r="F52" s="58" t="s">
        <v>21</v>
      </c>
      <c r="G52" s="114">
        <f>SUM(G53)</f>
        <v>0</v>
      </c>
    </row>
    <row r="53" spans="1:7" ht="12.75">
      <c r="A53" s="51" t="s">
        <v>129</v>
      </c>
      <c r="B53" s="5"/>
      <c r="C53" s="7" t="s">
        <v>7</v>
      </c>
      <c r="D53" s="7" t="s">
        <v>81</v>
      </c>
      <c r="E53" s="7" t="s">
        <v>199</v>
      </c>
      <c r="F53" s="7" t="s">
        <v>130</v>
      </c>
      <c r="G53" s="56">
        <f>SUM(G54)</f>
        <v>0</v>
      </c>
    </row>
    <row r="54" spans="1:7" ht="15" customHeight="1">
      <c r="A54" s="51" t="s">
        <v>131</v>
      </c>
      <c r="B54" s="5"/>
      <c r="C54" s="7" t="s">
        <v>7</v>
      </c>
      <c r="D54" s="7" t="s">
        <v>81</v>
      </c>
      <c r="E54" s="7" t="s">
        <v>199</v>
      </c>
      <c r="F54" s="7" t="s">
        <v>132</v>
      </c>
      <c r="G54" s="56">
        <v>0</v>
      </c>
    </row>
    <row r="55" spans="1:7" ht="51">
      <c r="A55" s="119" t="s">
        <v>293</v>
      </c>
      <c r="B55" s="5"/>
      <c r="C55" s="58" t="s">
        <v>7</v>
      </c>
      <c r="D55" s="58" t="s">
        <v>81</v>
      </c>
      <c r="E55" s="115" t="s">
        <v>200</v>
      </c>
      <c r="F55" s="58" t="s">
        <v>21</v>
      </c>
      <c r="G55" s="114">
        <f>SUM(G56)</f>
        <v>0</v>
      </c>
    </row>
    <row r="56" spans="1:7" ht="12.75">
      <c r="A56" s="51" t="s">
        <v>129</v>
      </c>
      <c r="B56" s="5"/>
      <c r="C56" s="7" t="s">
        <v>7</v>
      </c>
      <c r="D56" s="7" t="s">
        <v>81</v>
      </c>
      <c r="E56" s="7" t="s">
        <v>200</v>
      </c>
      <c r="F56" s="7" t="s">
        <v>130</v>
      </c>
      <c r="G56" s="56">
        <f>SUM(G57)</f>
        <v>0</v>
      </c>
    </row>
    <row r="57" spans="1:7" ht="12.75">
      <c r="A57" s="51" t="s">
        <v>131</v>
      </c>
      <c r="B57" s="5"/>
      <c r="C57" s="7" t="s">
        <v>7</v>
      </c>
      <c r="D57" s="7" t="s">
        <v>81</v>
      </c>
      <c r="E57" s="7" t="s">
        <v>200</v>
      </c>
      <c r="F57" s="7" t="s">
        <v>132</v>
      </c>
      <c r="G57" s="56">
        <v>0</v>
      </c>
    </row>
    <row r="58" spans="1:7" ht="14.25" customHeight="1">
      <c r="A58" s="113" t="s">
        <v>156</v>
      </c>
      <c r="B58" s="5"/>
      <c r="C58" s="50" t="s">
        <v>11</v>
      </c>
      <c r="D58" s="50" t="s">
        <v>19</v>
      </c>
      <c r="E58" s="37" t="s">
        <v>190</v>
      </c>
      <c r="F58" s="50" t="s">
        <v>21</v>
      </c>
      <c r="G58" s="97">
        <f>SUM(G59,G63)</f>
        <v>1949</v>
      </c>
    </row>
    <row r="59" spans="1:7" ht="13.5" customHeight="1">
      <c r="A59" s="96" t="s">
        <v>157</v>
      </c>
      <c r="B59" s="96"/>
      <c r="C59" s="50" t="s">
        <v>11</v>
      </c>
      <c r="D59" s="50" t="s">
        <v>155</v>
      </c>
      <c r="E59" s="37" t="s">
        <v>190</v>
      </c>
      <c r="F59" s="50" t="s">
        <v>21</v>
      </c>
      <c r="G59" s="97">
        <f>SUM(G60)</f>
        <v>1799</v>
      </c>
    </row>
    <row r="60" spans="1:7" ht="12.75">
      <c r="A60" s="43" t="s">
        <v>162</v>
      </c>
      <c r="B60" s="43"/>
      <c r="C60" s="58" t="s">
        <v>11</v>
      </c>
      <c r="D60" s="58" t="s">
        <v>155</v>
      </c>
      <c r="E60" s="58" t="s">
        <v>201</v>
      </c>
      <c r="F60" s="58" t="s">
        <v>21</v>
      </c>
      <c r="G60" s="114">
        <f>SUM(G61)</f>
        <v>1799</v>
      </c>
    </row>
    <row r="61" spans="1:7" ht="12.75">
      <c r="A61" s="51" t="s">
        <v>129</v>
      </c>
      <c r="B61" s="5"/>
      <c r="C61" s="7" t="s">
        <v>11</v>
      </c>
      <c r="D61" s="7" t="s">
        <v>155</v>
      </c>
      <c r="E61" s="7" t="s">
        <v>201</v>
      </c>
      <c r="F61" s="7" t="s">
        <v>130</v>
      </c>
      <c r="G61" s="56">
        <f>SUM(G62)</f>
        <v>1799</v>
      </c>
    </row>
    <row r="62" spans="1:7" ht="13.5" customHeight="1">
      <c r="A62" s="51" t="s">
        <v>131</v>
      </c>
      <c r="B62" s="5"/>
      <c r="C62" s="7" t="s">
        <v>11</v>
      </c>
      <c r="D62" s="7" t="s">
        <v>155</v>
      </c>
      <c r="E62" s="7" t="s">
        <v>201</v>
      </c>
      <c r="F62" s="7" t="s">
        <v>132</v>
      </c>
      <c r="G62" s="56">
        <v>1799</v>
      </c>
    </row>
    <row r="63" spans="1:7" ht="12" customHeight="1">
      <c r="A63" s="96" t="s">
        <v>163</v>
      </c>
      <c r="B63" s="96"/>
      <c r="C63" s="50" t="s">
        <v>11</v>
      </c>
      <c r="D63" s="50" t="s">
        <v>164</v>
      </c>
      <c r="E63" s="37" t="s">
        <v>190</v>
      </c>
      <c r="F63" s="50" t="s">
        <v>21</v>
      </c>
      <c r="G63" s="97">
        <f>SUM(G64)</f>
        <v>150</v>
      </c>
    </row>
    <row r="64" spans="1:7" ht="25.5">
      <c r="A64" s="43" t="s">
        <v>165</v>
      </c>
      <c r="B64" s="43"/>
      <c r="C64" s="58" t="s">
        <v>11</v>
      </c>
      <c r="D64" s="58" t="s">
        <v>164</v>
      </c>
      <c r="E64" s="115" t="s">
        <v>202</v>
      </c>
      <c r="F64" s="58" t="s">
        <v>21</v>
      </c>
      <c r="G64" s="114">
        <f>SUM(G65)</f>
        <v>150</v>
      </c>
    </row>
    <row r="65" spans="1:7" ht="12.75">
      <c r="A65" s="51" t="s">
        <v>129</v>
      </c>
      <c r="B65" s="5"/>
      <c r="C65" s="7" t="s">
        <v>11</v>
      </c>
      <c r="D65" s="7" t="s">
        <v>164</v>
      </c>
      <c r="E65" s="111" t="s">
        <v>202</v>
      </c>
      <c r="F65" s="7" t="s">
        <v>130</v>
      </c>
      <c r="G65" s="56">
        <f>SUM(G66)</f>
        <v>150</v>
      </c>
    </row>
    <row r="66" spans="1:7" ht="15.75" customHeight="1">
      <c r="A66" s="51" t="s">
        <v>131</v>
      </c>
      <c r="B66" s="5"/>
      <c r="C66" s="7" t="s">
        <v>11</v>
      </c>
      <c r="D66" s="7" t="s">
        <v>164</v>
      </c>
      <c r="E66" s="111" t="s">
        <v>202</v>
      </c>
      <c r="F66" s="7" t="s">
        <v>132</v>
      </c>
      <c r="G66" s="56">
        <v>150</v>
      </c>
    </row>
    <row r="67" spans="1:7" ht="14.25" customHeight="1">
      <c r="A67" s="55" t="s">
        <v>102</v>
      </c>
      <c r="B67" s="55"/>
      <c r="C67" s="8" t="s">
        <v>12</v>
      </c>
      <c r="D67" s="8" t="s">
        <v>19</v>
      </c>
      <c r="E67" s="37" t="s">
        <v>190</v>
      </c>
      <c r="F67" s="8" t="s">
        <v>21</v>
      </c>
      <c r="G67" s="97">
        <f>SUM(G68,G90,G97)</f>
        <v>51475.7</v>
      </c>
    </row>
    <row r="68" spans="1:7" ht="14.25" customHeight="1">
      <c r="A68" s="52" t="s">
        <v>97</v>
      </c>
      <c r="B68" s="52"/>
      <c r="C68" s="8" t="s">
        <v>12</v>
      </c>
      <c r="D68" s="8" t="s">
        <v>6</v>
      </c>
      <c r="E68" s="37" t="s">
        <v>190</v>
      </c>
      <c r="F68" s="8" t="s">
        <v>21</v>
      </c>
      <c r="G68" s="97">
        <f>SUM(G69,G74,G77,G80,G85)</f>
        <v>46091.9</v>
      </c>
    </row>
    <row r="69" spans="1:7" ht="51" customHeight="1">
      <c r="A69" s="52" t="s">
        <v>302</v>
      </c>
      <c r="B69" s="52"/>
      <c r="C69" s="8" t="s">
        <v>12</v>
      </c>
      <c r="D69" s="8" t="s">
        <v>6</v>
      </c>
      <c r="E69" s="37" t="s">
        <v>304</v>
      </c>
      <c r="F69" s="8" t="s">
        <v>21</v>
      </c>
      <c r="G69" s="97">
        <f>SUM(G70,G72)</f>
        <v>7497.1</v>
      </c>
    </row>
    <row r="70" spans="1:7" ht="14.25" customHeight="1">
      <c r="A70" s="53" t="s">
        <v>307</v>
      </c>
      <c r="B70" s="53"/>
      <c r="C70" s="54" t="s">
        <v>12</v>
      </c>
      <c r="D70" s="54" t="s">
        <v>6</v>
      </c>
      <c r="E70" s="145" t="s">
        <v>304</v>
      </c>
      <c r="F70" s="54" t="s">
        <v>305</v>
      </c>
      <c r="G70" s="61">
        <f>SUM(G71)</f>
        <v>6531.5</v>
      </c>
    </row>
    <row r="71" spans="1:7" ht="14.25" customHeight="1">
      <c r="A71" s="53" t="s">
        <v>303</v>
      </c>
      <c r="B71" s="53"/>
      <c r="C71" s="54" t="s">
        <v>12</v>
      </c>
      <c r="D71" s="54" t="s">
        <v>6</v>
      </c>
      <c r="E71" s="145" t="s">
        <v>304</v>
      </c>
      <c r="F71" s="54" t="s">
        <v>306</v>
      </c>
      <c r="G71" s="61">
        <v>6531.5</v>
      </c>
    </row>
    <row r="72" spans="1:7" ht="14.25" customHeight="1">
      <c r="A72" s="51" t="s">
        <v>133</v>
      </c>
      <c r="B72" s="53"/>
      <c r="C72" s="54" t="s">
        <v>12</v>
      </c>
      <c r="D72" s="54" t="s">
        <v>6</v>
      </c>
      <c r="E72" s="145" t="s">
        <v>304</v>
      </c>
      <c r="F72" s="54" t="s">
        <v>135</v>
      </c>
      <c r="G72" s="61">
        <f>SUM(G73)</f>
        <v>965.6</v>
      </c>
    </row>
    <row r="73" spans="1:7" ht="14.25" customHeight="1">
      <c r="A73" s="51" t="s">
        <v>134</v>
      </c>
      <c r="B73" s="53"/>
      <c r="C73" s="54" t="s">
        <v>12</v>
      </c>
      <c r="D73" s="54" t="s">
        <v>6</v>
      </c>
      <c r="E73" s="145" t="s">
        <v>304</v>
      </c>
      <c r="F73" s="54" t="s">
        <v>136</v>
      </c>
      <c r="G73" s="61">
        <v>965.6</v>
      </c>
    </row>
    <row r="74" spans="1:7" ht="14.25" customHeight="1">
      <c r="A74" s="215" t="s">
        <v>158</v>
      </c>
      <c r="B74" s="215"/>
      <c r="C74" s="124" t="s">
        <v>12</v>
      </c>
      <c r="D74" s="124" t="s">
        <v>6</v>
      </c>
      <c r="E74" s="124" t="s">
        <v>203</v>
      </c>
      <c r="F74" s="124" t="s">
        <v>21</v>
      </c>
      <c r="G74" s="97">
        <f>SUM(G75)</f>
        <v>630.3</v>
      </c>
    </row>
    <row r="75" spans="1:7" ht="14.25" customHeight="1">
      <c r="A75" s="51" t="s">
        <v>129</v>
      </c>
      <c r="B75" s="53"/>
      <c r="C75" s="54" t="s">
        <v>12</v>
      </c>
      <c r="D75" s="54" t="s">
        <v>6</v>
      </c>
      <c r="E75" s="54" t="s">
        <v>203</v>
      </c>
      <c r="F75" s="54" t="s">
        <v>130</v>
      </c>
      <c r="G75" s="56">
        <f>SUM(G76)</f>
        <v>630.3</v>
      </c>
    </row>
    <row r="76" spans="1:7" ht="14.25" customHeight="1">
      <c r="A76" s="51" t="s">
        <v>131</v>
      </c>
      <c r="B76" s="53"/>
      <c r="C76" s="54" t="s">
        <v>12</v>
      </c>
      <c r="D76" s="54" t="s">
        <v>6</v>
      </c>
      <c r="E76" s="54" t="s">
        <v>203</v>
      </c>
      <c r="F76" s="54" t="s">
        <v>132</v>
      </c>
      <c r="G76" s="61">
        <v>630.3</v>
      </c>
    </row>
    <row r="77" spans="1:7" ht="13.5" customHeight="1">
      <c r="A77" s="215" t="s">
        <v>106</v>
      </c>
      <c r="B77" s="215"/>
      <c r="C77" s="124" t="s">
        <v>12</v>
      </c>
      <c r="D77" s="124" t="s">
        <v>6</v>
      </c>
      <c r="E77" s="124" t="s">
        <v>204</v>
      </c>
      <c r="F77" s="124" t="s">
        <v>21</v>
      </c>
      <c r="G77" s="97">
        <f>SUM(G78)</f>
        <v>190.9</v>
      </c>
    </row>
    <row r="78" spans="1:7" ht="14.25" customHeight="1">
      <c r="A78" s="51" t="s">
        <v>129</v>
      </c>
      <c r="B78" s="53"/>
      <c r="C78" s="54" t="s">
        <v>12</v>
      </c>
      <c r="D78" s="54" t="s">
        <v>6</v>
      </c>
      <c r="E78" s="54" t="s">
        <v>204</v>
      </c>
      <c r="F78" s="54" t="s">
        <v>130</v>
      </c>
      <c r="G78" s="61">
        <f>SUM(G79)</f>
        <v>190.9</v>
      </c>
    </row>
    <row r="79" spans="1:7" ht="14.25" customHeight="1">
      <c r="A79" s="51" t="s">
        <v>131</v>
      </c>
      <c r="B79" s="53"/>
      <c r="C79" s="54" t="s">
        <v>12</v>
      </c>
      <c r="D79" s="54" t="s">
        <v>6</v>
      </c>
      <c r="E79" s="54" t="s">
        <v>204</v>
      </c>
      <c r="F79" s="54" t="s">
        <v>132</v>
      </c>
      <c r="G79" s="61">
        <v>190.9</v>
      </c>
    </row>
    <row r="80" spans="1:7" ht="39.75" customHeight="1">
      <c r="A80" s="52" t="s">
        <v>308</v>
      </c>
      <c r="B80" s="52"/>
      <c r="C80" s="8" t="s">
        <v>12</v>
      </c>
      <c r="D80" s="8" t="s">
        <v>6</v>
      </c>
      <c r="E80" s="37" t="s">
        <v>309</v>
      </c>
      <c r="F80" s="8" t="s">
        <v>21</v>
      </c>
      <c r="G80" s="97">
        <f>SUM(G81,G83)</f>
        <v>37395.9</v>
      </c>
    </row>
    <row r="81" spans="1:7" ht="14.25" customHeight="1">
      <c r="A81" s="53" t="s">
        <v>307</v>
      </c>
      <c r="B81" s="53"/>
      <c r="C81" s="54" t="s">
        <v>12</v>
      </c>
      <c r="D81" s="54" t="s">
        <v>6</v>
      </c>
      <c r="E81" s="145" t="s">
        <v>309</v>
      </c>
      <c r="F81" s="54" t="s">
        <v>305</v>
      </c>
      <c r="G81" s="61">
        <f>SUM(G82)</f>
        <v>17823.5</v>
      </c>
    </row>
    <row r="82" spans="1:7" ht="14.25" customHeight="1">
      <c r="A82" s="53" t="s">
        <v>303</v>
      </c>
      <c r="B82" s="53"/>
      <c r="C82" s="54" t="s">
        <v>12</v>
      </c>
      <c r="D82" s="54" t="s">
        <v>6</v>
      </c>
      <c r="E82" s="145" t="s">
        <v>309</v>
      </c>
      <c r="F82" s="54" t="s">
        <v>306</v>
      </c>
      <c r="G82" s="61">
        <v>17823.5</v>
      </c>
    </row>
    <row r="83" spans="1:7" ht="14.25" customHeight="1">
      <c r="A83" s="51" t="s">
        <v>133</v>
      </c>
      <c r="B83" s="53"/>
      <c r="C83" s="54" t="s">
        <v>12</v>
      </c>
      <c r="D83" s="54" t="s">
        <v>6</v>
      </c>
      <c r="E83" s="145" t="s">
        <v>309</v>
      </c>
      <c r="F83" s="54" t="s">
        <v>135</v>
      </c>
      <c r="G83" s="61">
        <f>SUM(G84)</f>
        <v>19572.4</v>
      </c>
    </row>
    <row r="84" spans="1:7" ht="14.25" customHeight="1">
      <c r="A84" s="51" t="s">
        <v>134</v>
      </c>
      <c r="B84" s="53"/>
      <c r="C84" s="54" t="s">
        <v>12</v>
      </c>
      <c r="D84" s="54" t="s">
        <v>6</v>
      </c>
      <c r="E84" s="145" t="s">
        <v>309</v>
      </c>
      <c r="F84" s="54" t="s">
        <v>136</v>
      </c>
      <c r="G84" s="61">
        <v>19572.4</v>
      </c>
    </row>
    <row r="85" spans="1:7" ht="26.25" customHeight="1">
      <c r="A85" s="52" t="s">
        <v>311</v>
      </c>
      <c r="B85" s="53"/>
      <c r="C85" s="8" t="s">
        <v>12</v>
      </c>
      <c r="D85" s="8" t="s">
        <v>6</v>
      </c>
      <c r="E85" s="37" t="s">
        <v>310</v>
      </c>
      <c r="F85" s="8" t="s">
        <v>21</v>
      </c>
      <c r="G85" s="97">
        <f>SUM(G86,G88)</f>
        <v>377.7</v>
      </c>
    </row>
    <row r="86" spans="1:7" ht="14.25" customHeight="1">
      <c r="A86" s="53" t="s">
        <v>307</v>
      </c>
      <c r="B86" s="53"/>
      <c r="C86" s="54" t="s">
        <v>12</v>
      </c>
      <c r="D86" s="54" t="s">
        <v>6</v>
      </c>
      <c r="E86" s="145" t="s">
        <v>310</v>
      </c>
      <c r="F86" s="54" t="s">
        <v>305</v>
      </c>
      <c r="G86" s="61">
        <f>SUM(G87)</f>
        <v>180</v>
      </c>
    </row>
    <row r="87" spans="1:7" ht="14.25" customHeight="1">
      <c r="A87" s="53" t="s">
        <v>303</v>
      </c>
      <c r="B87" s="53"/>
      <c r="C87" s="54" t="s">
        <v>12</v>
      </c>
      <c r="D87" s="54" t="s">
        <v>6</v>
      </c>
      <c r="E87" s="145" t="s">
        <v>310</v>
      </c>
      <c r="F87" s="54" t="s">
        <v>306</v>
      </c>
      <c r="G87" s="61">
        <v>180</v>
      </c>
    </row>
    <row r="88" spans="1:7" ht="14.25" customHeight="1">
      <c r="A88" s="51" t="s">
        <v>133</v>
      </c>
      <c r="B88" s="53"/>
      <c r="C88" s="54" t="s">
        <v>12</v>
      </c>
      <c r="D88" s="54" t="s">
        <v>6</v>
      </c>
      <c r="E88" s="145" t="s">
        <v>310</v>
      </c>
      <c r="F88" s="54" t="s">
        <v>135</v>
      </c>
      <c r="G88" s="61">
        <f>SUM(G89)</f>
        <v>197.7</v>
      </c>
    </row>
    <row r="89" spans="1:7" ht="14.25" customHeight="1">
      <c r="A89" s="51" t="s">
        <v>134</v>
      </c>
      <c r="B89" s="53"/>
      <c r="C89" s="54" t="s">
        <v>12</v>
      </c>
      <c r="D89" s="54" t="s">
        <v>6</v>
      </c>
      <c r="E89" s="145" t="s">
        <v>310</v>
      </c>
      <c r="F89" s="54" t="s">
        <v>136</v>
      </c>
      <c r="G89" s="61">
        <v>197.7</v>
      </c>
    </row>
    <row r="90" spans="1:7" ht="14.25" customHeight="1">
      <c r="A90" s="52" t="s">
        <v>213</v>
      </c>
      <c r="B90" s="52"/>
      <c r="C90" s="8" t="s">
        <v>12</v>
      </c>
      <c r="D90" s="8" t="s">
        <v>14</v>
      </c>
      <c r="E90" s="37" t="s">
        <v>190</v>
      </c>
      <c r="F90" s="8" t="s">
        <v>21</v>
      </c>
      <c r="G90" s="97">
        <f>SUM(G91,G94)</f>
        <v>168</v>
      </c>
    </row>
    <row r="91" spans="1:7" ht="25.5" customHeight="1">
      <c r="A91" s="112" t="s">
        <v>216</v>
      </c>
      <c r="B91" s="112"/>
      <c r="C91" s="58" t="s">
        <v>12</v>
      </c>
      <c r="D91" s="58" t="s">
        <v>14</v>
      </c>
      <c r="E91" s="58" t="s">
        <v>214</v>
      </c>
      <c r="F91" s="58" t="s">
        <v>21</v>
      </c>
      <c r="G91" s="114">
        <f>SUM(G92)</f>
        <v>0</v>
      </c>
    </row>
    <row r="92" spans="1:7" ht="14.25" customHeight="1">
      <c r="A92" s="51" t="s">
        <v>129</v>
      </c>
      <c r="B92" s="53"/>
      <c r="C92" s="54" t="s">
        <v>12</v>
      </c>
      <c r="D92" s="54" t="s">
        <v>14</v>
      </c>
      <c r="E92" s="54" t="s">
        <v>214</v>
      </c>
      <c r="F92" s="54" t="s">
        <v>130</v>
      </c>
      <c r="G92" s="61">
        <f>SUM(G93)</f>
        <v>0</v>
      </c>
    </row>
    <row r="93" spans="1:7" ht="14.25" customHeight="1">
      <c r="A93" s="51" t="s">
        <v>131</v>
      </c>
      <c r="B93" s="53"/>
      <c r="C93" s="54" t="s">
        <v>12</v>
      </c>
      <c r="D93" s="54" t="s">
        <v>14</v>
      </c>
      <c r="E93" s="54" t="s">
        <v>214</v>
      </c>
      <c r="F93" s="54" t="s">
        <v>132</v>
      </c>
      <c r="G93" s="61">
        <v>0</v>
      </c>
    </row>
    <row r="94" spans="1:7" ht="27.75" customHeight="1">
      <c r="A94" s="43" t="s">
        <v>291</v>
      </c>
      <c r="B94" s="53"/>
      <c r="C94" s="58" t="s">
        <v>12</v>
      </c>
      <c r="D94" s="58" t="s">
        <v>14</v>
      </c>
      <c r="E94" s="58" t="s">
        <v>292</v>
      </c>
      <c r="F94" s="58" t="s">
        <v>21</v>
      </c>
      <c r="G94" s="114">
        <f>SUM(G95)</f>
        <v>168</v>
      </c>
    </row>
    <row r="95" spans="1:7" ht="13.5" customHeight="1">
      <c r="A95" s="51" t="s">
        <v>129</v>
      </c>
      <c r="B95" s="53"/>
      <c r="C95" s="54" t="s">
        <v>12</v>
      </c>
      <c r="D95" s="54" t="s">
        <v>14</v>
      </c>
      <c r="E95" s="54" t="s">
        <v>292</v>
      </c>
      <c r="F95" s="54" t="s">
        <v>130</v>
      </c>
      <c r="G95" s="61">
        <f>SUM(G96)</f>
        <v>168</v>
      </c>
    </row>
    <row r="96" spans="1:7" ht="13.5" customHeight="1">
      <c r="A96" s="51" t="s">
        <v>131</v>
      </c>
      <c r="B96" s="53"/>
      <c r="C96" s="54" t="s">
        <v>12</v>
      </c>
      <c r="D96" s="54" t="s">
        <v>14</v>
      </c>
      <c r="E96" s="54" t="s">
        <v>292</v>
      </c>
      <c r="F96" s="54" t="s">
        <v>132</v>
      </c>
      <c r="G96" s="61">
        <v>168</v>
      </c>
    </row>
    <row r="97" spans="1:7" ht="13.5" customHeight="1">
      <c r="A97" s="52" t="s">
        <v>83</v>
      </c>
      <c r="B97" s="52"/>
      <c r="C97" s="50" t="s">
        <v>12</v>
      </c>
      <c r="D97" s="50" t="s">
        <v>7</v>
      </c>
      <c r="E97" s="37" t="s">
        <v>190</v>
      </c>
      <c r="F97" s="50" t="s">
        <v>21</v>
      </c>
      <c r="G97" s="97">
        <f>SUM(G98,G101,G104,G107,G112)</f>
        <v>5215.799999999999</v>
      </c>
    </row>
    <row r="98" spans="1:7" ht="14.25" customHeight="1">
      <c r="A98" s="43" t="s">
        <v>72</v>
      </c>
      <c r="B98" s="43"/>
      <c r="C98" s="58" t="s">
        <v>12</v>
      </c>
      <c r="D98" s="58" t="s">
        <v>7</v>
      </c>
      <c r="E98" s="58" t="s">
        <v>205</v>
      </c>
      <c r="F98" s="58" t="s">
        <v>21</v>
      </c>
      <c r="G98" s="114">
        <f>SUM(G99)</f>
        <v>1379.6</v>
      </c>
    </row>
    <row r="99" spans="1:7" ht="13.5" customHeight="1">
      <c r="A99" s="51" t="s">
        <v>129</v>
      </c>
      <c r="B99" s="43"/>
      <c r="C99" s="7" t="s">
        <v>12</v>
      </c>
      <c r="D99" s="7" t="s">
        <v>7</v>
      </c>
      <c r="E99" s="7" t="s">
        <v>205</v>
      </c>
      <c r="F99" s="7" t="s">
        <v>130</v>
      </c>
      <c r="G99" s="56">
        <f>SUM(G100)</f>
        <v>1379.6</v>
      </c>
    </row>
    <row r="100" spans="1:7" ht="14.25" customHeight="1">
      <c r="A100" s="51" t="s">
        <v>131</v>
      </c>
      <c r="B100" s="43"/>
      <c r="C100" s="7" t="s">
        <v>12</v>
      </c>
      <c r="D100" s="7" t="s">
        <v>7</v>
      </c>
      <c r="E100" s="7" t="s">
        <v>205</v>
      </c>
      <c r="F100" s="7" t="s">
        <v>132</v>
      </c>
      <c r="G100" s="56">
        <v>1379.6</v>
      </c>
    </row>
    <row r="101" spans="1:7" ht="14.25" customHeight="1">
      <c r="A101" s="43" t="s">
        <v>74</v>
      </c>
      <c r="B101" s="43"/>
      <c r="C101" s="58" t="s">
        <v>12</v>
      </c>
      <c r="D101" s="58" t="s">
        <v>7</v>
      </c>
      <c r="E101" s="58" t="s">
        <v>206</v>
      </c>
      <c r="F101" s="58" t="s">
        <v>21</v>
      </c>
      <c r="G101" s="114">
        <f>SUM(G102)</f>
        <v>102.2</v>
      </c>
    </row>
    <row r="102" spans="1:7" ht="14.25" customHeight="1">
      <c r="A102" s="51" t="s">
        <v>129</v>
      </c>
      <c r="B102" s="43"/>
      <c r="C102" s="7" t="s">
        <v>12</v>
      </c>
      <c r="D102" s="7" t="s">
        <v>7</v>
      </c>
      <c r="E102" s="7" t="s">
        <v>206</v>
      </c>
      <c r="F102" s="7" t="s">
        <v>130</v>
      </c>
      <c r="G102" s="56">
        <f>SUM(G103)</f>
        <v>102.2</v>
      </c>
    </row>
    <row r="103" spans="1:7" ht="14.25" customHeight="1">
      <c r="A103" s="51" t="s">
        <v>131</v>
      </c>
      <c r="B103" s="43"/>
      <c r="C103" s="7" t="s">
        <v>12</v>
      </c>
      <c r="D103" s="7" t="s">
        <v>7</v>
      </c>
      <c r="E103" s="7" t="s">
        <v>206</v>
      </c>
      <c r="F103" s="7" t="s">
        <v>132</v>
      </c>
      <c r="G103" s="56">
        <v>102.2</v>
      </c>
    </row>
    <row r="104" spans="1:7" ht="13.5" customHeight="1">
      <c r="A104" s="43" t="s">
        <v>75</v>
      </c>
      <c r="B104" s="43"/>
      <c r="C104" s="58" t="s">
        <v>12</v>
      </c>
      <c r="D104" s="58" t="s">
        <v>7</v>
      </c>
      <c r="E104" s="58" t="s">
        <v>207</v>
      </c>
      <c r="F104" s="58" t="s">
        <v>21</v>
      </c>
      <c r="G104" s="114">
        <f>SUM(G105)</f>
        <v>80.5</v>
      </c>
    </row>
    <row r="105" spans="1:7" ht="13.5" customHeight="1">
      <c r="A105" s="51" t="s">
        <v>129</v>
      </c>
      <c r="B105" s="43"/>
      <c r="C105" s="7" t="s">
        <v>12</v>
      </c>
      <c r="D105" s="7" t="s">
        <v>7</v>
      </c>
      <c r="E105" s="7" t="s">
        <v>207</v>
      </c>
      <c r="F105" s="7" t="s">
        <v>130</v>
      </c>
      <c r="G105" s="56">
        <f>SUM(G106)</f>
        <v>80.5</v>
      </c>
    </row>
    <row r="106" spans="1:7" ht="13.5" customHeight="1">
      <c r="A106" s="51" t="s">
        <v>131</v>
      </c>
      <c r="B106" s="43"/>
      <c r="C106" s="7" t="s">
        <v>12</v>
      </c>
      <c r="D106" s="7" t="s">
        <v>7</v>
      </c>
      <c r="E106" s="7" t="s">
        <v>207</v>
      </c>
      <c r="F106" s="7" t="s">
        <v>132</v>
      </c>
      <c r="G106" s="56">
        <v>80.5</v>
      </c>
    </row>
    <row r="107" spans="1:7" ht="13.5" customHeight="1">
      <c r="A107" s="43" t="s">
        <v>73</v>
      </c>
      <c r="B107" s="43"/>
      <c r="C107" s="58" t="s">
        <v>12</v>
      </c>
      <c r="D107" s="58" t="s">
        <v>7</v>
      </c>
      <c r="E107" s="58" t="s">
        <v>208</v>
      </c>
      <c r="F107" s="58" t="s">
        <v>21</v>
      </c>
      <c r="G107" s="97">
        <f>SUM(G108,G110)</f>
        <v>1548.4</v>
      </c>
    </row>
    <row r="108" spans="1:7" ht="14.25" customHeight="1">
      <c r="A108" s="51" t="s">
        <v>129</v>
      </c>
      <c r="B108" s="43"/>
      <c r="C108" s="7" t="s">
        <v>12</v>
      </c>
      <c r="D108" s="7" t="s">
        <v>7</v>
      </c>
      <c r="E108" s="7" t="s">
        <v>208</v>
      </c>
      <c r="F108" s="7" t="s">
        <v>130</v>
      </c>
      <c r="G108" s="56">
        <f>SUM(G109)</f>
        <v>1548.4</v>
      </c>
    </row>
    <row r="109" spans="1:7" ht="14.25" customHeight="1">
      <c r="A109" s="51" t="s">
        <v>131</v>
      </c>
      <c r="B109" s="43"/>
      <c r="C109" s="7" t="s">
        <v>12</v>
      </c>
      <c r="D109" s="7" t="s">
        <v>7</v>
      </c>
      <c r="E109" s="7" t="s">
        <v>208</v>
      </c>
      <c r="F109" s="7" t="s">
        <v>132</v>
      </c>
      <c r="G109" s="56">
        <v>1548.4</v>
      </c>
    </row>
    <row r="110" spans="1:7" ht="13.5" customHeight="1">
      <c r="A110" s="5" t="s">
        <v>133</v>
      </c>
      <c r="B110" s="43"/>
      <c r="C110" s="7" t="s">
        <v>12</v>
      </c>
      <c r="D110" s="7" t="s">
        <v>7</v>
      </c>
      <c r="E110" s="7" t="s">
        <v>208</v>
      </c>
      <c r="F110" s="7" t="s">
        <v>135</v>
      </c>
      <c r="G110" s="56">
        <f>SUM(G111)</f>
        <v>0</v>
      </c>
    </row>
    <row r="111" spans="1:7" ht="13.5" customHeight="1">
      <c r="A111" s="51" t="s">
        <v>134</v>
      </c>
      <c r="B111" s="43"/>
      <c r="C111" s="7" t="s">
        <v>12</v>
      </c>
      <c r="D111" s="7" t="s">
        <v>7</v>
      </c>
      <c r="E111" s="7" t="s">
        <v>208</v>
      </c>
      <c r="F111" s="7" t="s">
        <v>136</v>
      </c>
      <c r="G111" s="56">
        <v>0</v>
      </c>
    </row>
    <row r="112" spans="1:7" ht="13.5" customHeight="1">
      <c r="A112" s="198" t="s">
        <v>229</v>
      </c>
      <c r="B112" s="5"/>
      <c r="C112" s="50" t="s">
        <v>12</v>
      </c>
      <c r="D112" s="50" t="s">
        <v>7</v>
      </c>
      <c r="E112" s="37" t="s">
        <v>215</v>
      </c>
      <c r="F112" s="50" t="s">
        <v>21</v>
      </c>
      <c r="G112" s="97">
        <f>SUM(G113,G116)</f>
        <v>2105.1</v>
      </c>
    </row>
    <row r="113" spans="1:7" ht="26.25" customHeight="1">
      <c r="A113" s="204" t="s">
        <v>230</v>
      </c>
      <c r="B113" s="5"/>
      <c r="C113" s="58" t="s">
        <v>12</v>
      </c>
      <c r="D113" s="58" t="s">
        <v>7</v>
      </c>
      <c r="E113" s="115" t="s">
        <v>215</v>
      </c>
      <c r="F113" s="58" t="s">
        <v>21</v>
      </c>
      <c r="G113" s="114">
        <f>SUM(G114)</f>
        <v>1985.9</v>
      </c>
    </row>
    <row r="114" spans="1:7" ht="13.5" customHeight="1">
      <c r="A114" s="205" t="s">
        <v>129</v>
      </c>
      <c r="B114" s="5"/>
      <c r="C114" s="54" t="s">
        <v>12</v>
      </c>
      <c r="D114" s="7" t="s">
        <v>7</v>
      </c>
      <c r="E114" s="54" t="s">
        <v>271</v>
      </c>
      <c r="F114" s="54" t="s">
        <v>130</v>
      </c>
      <c r="G114" s="61">
        <f>SUM(G115)</f>
        <v>1985.9</v>
      </c>
    </row>
    <row r="115" spans="1:7" ht="15.75" customHeight="1">
      <c r="A115" s="205" t="s">
        <v>131</v>
      </c>
      <c r="B115" s="5"/>
      <c r="C115" s="54" t="s">
        <v>12</v>
      </c>
      <c r="D115" s="7" t="s">
        <v>7</v>
      </c>
      <c r="E115" s="54" t="s">
        <v>271</v>
      </c>
      <c r="F115" s="54" t="s">
        <v>132</v>
      </c>
      <c r="G115" s="61">
        <v>1985.9</v>
      </c>
    </row>
    <row r="116" spans="1:7" ht="27" customHeight="1">
      <c r="A116" s="43" t="s">
        <v>231</v>
      </c>
      <c r="B116" s="5"/>
      <c r="C116" s="58" t="s">
        <v>12</v>
      </c>
      <c r="D116" s="58" t="s">
        <v>7</v>
      </c>
      <c r="E116" s="115" t="s">
        <v>215</v>
      </c>
      <c r="F116" s="58" t="s">
        <v>21</v>
      </c>
      <c r="G116" s="114">
        <f>SUM(G117)</f>
        <v>119.2</v>
      </c>
    </row>
    <row r="117" spans="1:7" ht="13.5" customHeight="1">
      <c r="A117" s="51" t="s">
        <v>129</v>
      </c>
      <c r="B117" s="5"/>
      <c r="C117" s="54" t="s">
        <v>12</v>
      </c>
      <c r="D117" s="7" t="s">
        <v>7</v>
      </c>
      <c r="E117" s="54" t="s">
        <v>271</v>
      </c>
      <c r="F117" s="54" t="s">
        <v>130</v>
      </c>
      <c r="G117" s="56">
        <f>SUM(G118)</f>
        <v>119.2</v>
      </c>
    </row>
    <row r="118" spans="1:7" ht="13.5" customHeight="1">
      <c r="A118" s="51" t="s">
        <v>131</v>
      </c>
      <c r="B118" s="53"/>
      <c r="C118" s="54" t="s">
        <v>12</v>
      </c>
      <c r="D118" s="7" t="s">
        <v>7</v>
      </c>
      <c r="E118" s="54" t="s">
        <v>271</v>
      </c>
      <c r="F118" s="54" t="s">
        <v>132</v>
      </c>
      <c r="G118" s="61">
        <v>119.2</v>
      </c>
    </row>
    <row r="119" spans="1:7" ht="15" customHeight="1">
      <c r="A119" s="34" t="s">
        <v>13</v>
      </c>
      <c r="B119" s="34"/>
      <c r="C119" s="8" t="s">
        <v>9</v>
      </c>
      <c r="D119" s="8" t="s">
        <v>19</v>
      </c>
      <c r="E119" s="37" t="s">
        <v>190</v>
      </c>
      <c r="F119" s="8" t="s">
        <v>21</v>
      </c>
      <c r="G119" s="57">
        <f>SUM(G120)</f>
        <v>20</v>
      </c>
    </row>
    <row r="120" spans="1:7" ht="13.5" customHeight="1">
      <c r="A120" s="6" t="s">
        <v>15</v>
      </c>
      <c r="B120" s="6"/>
      <c r="C120" s="50" t="s">
        <v>9</v>
      </c>
      <c r="D120" s="50" t="s">
        <v>9</v>
      </c>
      <c r="E120" s="127" t="s">
        <v>190</v>
      </c>
      <c r="F120" s="50" t="s">
        <v>21</v>
      </c>
      <c r="G120" s="144">
        <f>SUM(G121)</f>
        <v>20</v>
      </c>
    </row>
    <row r="121" spans="1:7" ht="13.5" customHeight="1">
      <c r="A121" s="43" t="s">
        <v>22</v>
      </c>
      <c r="B121" s="43"/>
      <c r="C121" s="58" t="s">
        <v>9</v>
      </c>
      <c r="D121" s="58" t="s">
        <v>9</v>
      </c>
      <c r="E121" s="58" t="s">
        <v>209</v>
      </c>
      <c r="F121" s="58" t="s">
        <v>21</v>
      </c>
      <c r="G121" s="114">
        <f>SUM(G122)</f>
        <v>20</v>
      </c>
    </row>
    <row r="122" spans="1:7" ht="14.25" customHeight="1">
      <c r="A122" s="51" t="s">
        <v>129</v>
      </c>
      <c r="B122" s="43"/>
      <c r="C122" s="7" t="s">
        <v>9</v>
      </c>
      <c r="D122" s="7" t="s">
        <v>9</v>
      </c>
      <c r="E122" s="7" t="s">
        <v>209</v>
      </c>
      <c r="F122" s="7" t="s">
        <v>130</v>
      </c>
      <c r="G122" s="56">
        <f>SUM(G123)</f>
        <v>20</v>
      </c>
    </row>
    <row r="123" spans="1:7" ht="13.5" customHeight="1">
      <c r="A123" s="51" t="s">
        <v>131</v>
      </c>
      <c r="B123" s="43"/>
      <c r="C123" s="7" t="s">
        <v>9</v>
      </c>
      <c r="D123" s="7" t="s">
        <v>9</v>
      </c>
      <c r="E123" s="7" t="s">
        <v>209</v>
      </c>
      <c r="F123" s="7" t="s">
        <v>132</v>
      </c>
      <c r="G123" s="56">
        <v>20</v>
      </c>
    </row>
    <row r="124" spans="1:7" ht="13.5" customHeight="1">
      <c r="A124" s="55" t="s">
        <v>125</v>
      </c>
      <c r="B124" s="34"/>
      <c r="C124" s="8" t="s">
        <v>16</v>
      </c>
      <c r="D124" s="8" t="s">
        <v>19</v>
      </c>
      <c r="E124" s="37" t="s">
        <v>190</v>
      </c>
      <c r="F124" s="8" t="s">
        <v>21</v>
      </c>
      <c r="G124" s="97">
        <f>SUM(G125)</f>
        <v>8183.2</v>
      </c>
    </row>
    <row r="125" spans="1:7" ht="15.75" customHeight="1">
      <c r="A125" s="6" t="s">
        <v>17</v>
      </c>
      <c r="B125" s="6"/>
      <c r="C125" s="124" t="s">
        <v>16</v>
      </c>
      <c r="D125" s="124" t="s">
        <v>6</v>
      </c>
      <c r="E125" s="127" t="s">
        <v>190</v>
      </c>
      <c r="F125" s="124" t="s">
        <v>21</v>
      </c>
      <c r="G125" s="97">
        <f>SUM(G126,G129)</f>
        <v>8183.2</v>
      </c>
    </row>
    <row r="126" spans="1:7" ht="14.25" customHeight="1">
      <c r="A126" s="10" t="s">
        <v>126</v>
      </c>
      <c r="B126" s="10"/>
      <c r="C126" s="58" t="s">
        <v>16</v>
      </c>
      <c r="D126" s="58" t="s">
        <v>6</v>
      </c>
      <c r="E126" s="58" t="s">
        <v>211</v>
      </c>
      <c r="F126" s="58" t="s">
        <v>21</v>
      </c>
      <c r="G126" s="114">
        <f>SUM(G127:G128)</f>
        <v>7682.2</v>
      </c>
    </row>
    <row r="127" spans="1:7" ht="27.75" customHeight="1">
      <c r="A127" s="51" t="s">
        <v>189</v>
      </c>
      <c r="B127" s="51"/>
      <c r="C127" s="7" t="s">
        <v>16</v>
      </c>
      <c r="D127" s="7" t="s">
        <v>6</v>
      </c>
      <c r="E127" s="7" t="s">
        <v>211</v>
      </c>
      <c r="F127" s="7" t="s">
        <v>107</v>
      </c>
      <c r="G127" s="56">
        <v>7299</v>
      </c>
    </row>
    <row r="128" spans="1:7" ht="15.75" customHeight="1">
      <c r="A128" s="51" t="s">
        <v>236</v>
      </c>
      <c r="B128" s="51"/>
      <c r="C128" s="7" t="s">
        <v>16</v>
      </c>
      <c r="D128" s="7" t="s">
        <v>6</v>
      </c>
      <c r="E128" s="7" t="s">
        <v>211</v>
      </c>
      <c r="F128" s="7" t="s">
        <v>237</v>
      </c>
      <c r="G128" s="56">
        <v>383.2</v>
      </c>
    </row>
    <row r="129" spans="1:7" ht="42.75" customHeight="1">
      <c r="A129" s="96" t="s">
        <v>238</v>
      </c>
      <c r="B129" s="96"/>
      <c r="C129" s="50" t="s">
        <v>16</v>
      </c>
      <c r="D129" s="50" t="s">
        <v>6</v>
      </c>
      <c r="E129" s="133" t="s">
        <v>215</v>
      </c>
      <c r="F129" s="50" t="s">
        <v>21</v>
      </c>
      <c r="G129" s="120">
        <f>SUM(G130)</f>
        <v>501</v>
      </c>
    </row>
    <row r="130" spans="1:7" ht="29.25" customHeight="1">
      <c r="A130" s="51" t="s">
        <v>189</v>
      </c>
      <c r="B130" s="51"/>
      <c r="C130" s="7" t="s">
        <v>16</v>
      </c>
      <c r="D130" s="7" t="s">
        <v>6</v>
      </c>
      <c r="E130" s="111" t="s">
        <v>245</v>
      </c>
      <c r="F130" s="7" t="s">
        <v>107</v>
      </c>
      <c r="G130" s="56">
        <v>501</v>
      </c>
    </row>
    <row r="131" spans="1:7" ht="14.25" customHeight="1">
      <c r="A131" s="55" t="s">
        <v>217</v>
      </c>
      <c r="B131" s="34"/>
      <c r="C131" s="8" t="s">
        <v>218</v>
      </c>
      <c r="D131" s="8" t="s">
        <v>19</v>
      </c>
      <c r="E131" s="37" t="s">
        <v>190</v>
      </c>
      <c r="F131" s="8" t="s">
        <v>21</v>
      </c>
      <c r="G131" s="57">
        <f>SUM(G132)</f>
        <v>32.9</v>
      </c>
    </row>
    <row r="132" spans="1:7" ht="13.5" customHeight="1">
      <c r="A132" s="6" t="s">
        <v>219</v>
      </c>
      <c r="B132" s="6"/>
      <c r="C132" s="124" t="s">
        <v>218</v>
      </c>
      <c r="D132" s="124" t="s">
        <v>6</v>
      </c>
      <c r="E132" s="127" t="s">
        <v>190</v>
      </c>
      <c r="F132" s="124" t="s">
        <v>21</v>
      </c>
      <c r="G132" s="97">
        <f>SUM(G133)</f>
        <v>32.9</v>
      </c>
    </row>
    <row r="133" spans="1:7" ht="15.75" customHeight="1">
      <c r="A133" s="10" t="s">
        <v>220</v>
      </c>
      <c r="B133" s="10"/>
      <c r="C133" s="58" t="s">
        <v>218</v>
      </c>
      <c r="D133" s="58" t="s">
        <v>6</v>
      </c>
      <c r="E133" s="58" t="s">
        <v>223</v>
      </c>
      <c r="F133" s="58" t="s">
        <v>21</v>
      </c>
      <c r="G133" s="114">
        <f>SUM(G134)</f>
        <v>32.9</v>
      </c>
    </row>
    <row r="134" spans="1:7" ht="16.5" customHeight="1">
      <c r="A134" s="51" t="s">
        <v>221</v>
      </c>
      <c r="B134" s="51"/>
      <c r="C134" s="7" t="s">
        <v>218</v>
      </c>
      <c r="D134" s="7" t="s">
        <v>6</v>
      </c>
      <c r="E134" s="7" t="s">
        <v>223</v>
      </c>
      <c r="F134" s="7" t="s">
        <v>222</v>
      </c>
      <c r="G134" s="56">
        <v>32.9</v>
      </c>
    </row>
    <row r="135" spans="1:7" ht="15.75" customHeight="1">
      <c r="A135" s="35" t="s">
        <v>84</v>
      </c>
      <c r="B135" s="35"/>
      <c r="C135" s="8" t="s">
        <v>24</v>
      </c>
      <c r="D135" s="8" t="s">
        <v>19</v>
      </c>
      <c r="E135" s="37" t="s">
        <v>190</v>
      </c>
      <c r="F135" s="8" t="s">
        <v>21</v>
      </c>
      <c r="G135" s="120">
        <f>SUM(G136)</f>
        <v>16.9</v>
      </c>
    </row>
    <row r="136" spans="1:7" ht="15" customHeight="1">
      <c r="A136" s="6" t="s">
        <v>100</v>
      </c>
      <c r="B136" s="6"/>
      <c r="C136" s="124" t="s">
        <v>24</v>
      </c>
      <c r="D136" s="124" t="s">
        <v>12</v>
      </c>
      <c r="E136" s="127" t="s">
        <v>190</v>
      </c>
      <c r="F136" s="124" t="s">
        <v>21</v>
      </c>
      <c r="G136" s="144">
        <f>SUM(G137)</f>
        <v>16.9</v>
      </c>
    </row>
    <row r="137" spans="1:7" ht="16.5" customHeight="1">
      <c r="A137" s="43" t="s">
        <v>101</v>
      </c>
      <c r="B137" s="122"/>
      <c r="C137" s="58" t="s">
        <v>24</v>
      </c>
      <c r="D137" s="58" t="s">
        <v>12</v>
      </c>
      <c r="E137" s="58" t="s">
        <v>210</v>
      </c>
      <c r="F137" s="58" t="s">
        <v>21</v>
      </c>
      <c r="G137" s="114">
        <f>SUM(G138)</f>
        <v>16.9</v>
      </c>
    </row>
    <row r="138" spans="1:7" ht="13.5" customHeight="1">
      <c r="A138" s="51" t="s">
        <v>129</v>
      </c>
      <c r="B138" s="43"/>
      <c r="C138" s="7" t="s">
        <v>24</v>
      </c>
      <c r="D138" s="7" t="s">
        <v>12</v>
      </c>
      <c r="E138" s="7" t="s">
        <v>210</v>
      </c>
      <c r="F138" s="7" t="s">
        <v>130</v>
      </c>
      <c r="G138" s="56">
        <f>SUM(G139)</f>
        <v>16.9</v>
      </c>
    </row>
    <row r="139" spans="1:7" ht="15.75" customHeight="1" thickBot="1">
      <c r="A139" s="199" t="s">
        <v>131</v>
      </c>
      <c r="B139" s="200"/>
      <c r="C139" s="201" t="s">
        <v>24</v>
      </c>
      <c r="D139" s="201" t="s">
        <v>12</v>
      </c>
      <c r="E139" s="201" t="s">
        <v>210</v>
      </c>
      <c r="F139" s="201" t="s">
        <v>132</v>
      </c>
      <c r="G139" s="210">
        <v>16.9</v>
      </c>
    </row>
    <row r="140" spans="1:7" ht="13.5" customHeight="1" thickBot="1">
      <c r="A140" s="206" t="s">
        <v>85</v>
      </c>
      <c r="B140" s="207">
        <v>302</v>
      </c>
      <c r="C140" s="208" t="s">
        <v>19</v>
      </c>
      <c r="D140" s="208" t="s">
        <v>19</v>
      </c>
      <c r="E140" s="209" t="s">
        <v>190</v>
      </c>
      <c r="F140" s="208" t="s">
        <v>21</v>
      </c>
      <c r="G140" s="213">
        <f>SUM(G141,G153)</f>
        <v>193.2</v>
      </c>
    </row>
    <row r="141" spans="1:7" ht="13.5" customHeight="1">
      <c r="A141" s="197" t="s">
        <v>5</v>
      </c>
      <c r="B141" s="184"/>
      <c r="C141" s="37" t="s">
        <v>6</v>
      </c>
      <c r="D141" s="37" t="s">
        <v>19</v>
      </c>
      <c r="E141" s="37" t="s">
        <v>190</v>
      </c>
      <c r="F141" s="37" t="s">
        <v>21</v>
      </c>
      <c r="G141" s="143">
        <f>SUM(G142)</f>
        <v>177</v>
      </c>
    </row>
    <row r="142" spans="1:7" ht="13.5" customHeight="1">
      <c r="A142" s="6" t="s">
        <v>10</v>
      </c>
      <c r="B142" s="6"/>
      <c r="C142" s="50" t="s">
        <v>6</v>
      </c>
      <c r="D142" s="50" t="s">
        <v>94</v>
      </c>
      <c r="E142" s="37" t="s">
        <v>190</v>
      </c>
      <c r="F142" s="50" t="s">
        <v>21</v>
      </c>
      <c r="G142" s="97">
        <f>SUM(G143,G148)</f>
        <v>177</v>
      </c>
    </row>
    <row r="143" spans="1:7" ht="12.75">
      <c r="A143" s="10" t="s">
        <v>168</v>
      </c>
      <c r="B143" s="10"/>
      <c r="C143" s="58" t="s">
        <v>6</v>
      </c>
      <c r="D143" s="58" t="s">
        <v>94</v>
      </c>
      <c r="E143" s="58" t="s">
        <v>194</v>
      </c>
      <c r="F143" s="58" t="s">
        <v>21</v>
      </c>
      <c r="G143" s="114">
        <f>SUM(G144,G146)</f>
        <v>72.9</v>
      </c>
    </row>
    <row r="144" spans="1:7" ht="12.75">
      <c r="A144" s="51" t="s">
        <v>129</v>
      </c>
      <c r="B144" s="10"/>
      <c r="C144" s="7" t="s">
        <v>6</v>
      </c>
      <c r="D144" s="7" t="s">
        <v>94</v>
      </c>
      <c r="E144" s="7" t="s">
        <v>194</v>
      </c>
      <c r="F144" s="7" t="s">
        <v>130</v>
      </c>
      <c r="G144" s="56">
        <f>SUM(G145)</f>
        <v>72.5</v>
      </c>
    </row>
    <row r="145" spans="1:7" ht="12.75">
      <c r="A145" s="51" t="s">
        <v>131</v>
      </c>
      <c r="B145" s="10"/>
      <c r="C145" s="7" t="s">
        <v>6</v>
      </c>
      <c r="D145" s="7" t="s">
        <v>94</v>
      </c>
      <c r="E145" s="7" t="s">
        <v>194</v>
      </c>
      <c r="F145" s="7" t="s">
        <v>132</v>
      </c>
      <c r="G145" s="56">
        <v>72.5</v>
      </c>
    </row>
    <row r="146" spans="1:7" ht="12.75">
      <c r="A146" s="5" t="s">
        <v>133</v>
      </c>
      <c r="B146" s="10"/>
      <c r="C146" s="7" t="s">
        <v>6</v>
      </c>
      <c r="D146" s="7" t="s">
        <v>94</v>
      </c>
      <c r="E146" s="7" t="s">
        <v>194</v>
      </c>
      <c r="F146" s="7" t="s">
        <v>135</v>
      </c>
      <c r="G146" s="56">
        <f>SUM(G147)</f>
        <v>0.4</v>
      </c>
    </row>
    <row r="147" spans="1:7" ht="12.75">
      <c r="A147" s="51" t="s">
        <v>134</v>
      </c>
      <c r="B147" s="10"/>
      <c r="C147" s="7" t="s">
        <v>6</v>
      </c>
      <c r="D147" s="7" t="s">
        <v>94</v>
      </c>
      <c r="E147" s="7" t="s">
        <v>194</v>
      </c>
      <c r="F147" s="7" t="s">
        <v>136</v>
      </c>
      <c r="G147" s="56">
        <v>0.4</v>
      </c>
    </row>
    <row r="148" spans="1:7" ht="12.75">
      <c r="A148" s="112" t="s">
        <v>159</v>
      </c>
      <c r="B148" s="112"/>
      <c r="C148" s="58" t="s">
        <v>6</v>
      </c>
      <c r="D148" s="58" t="s">
        <v>94</v>
      </c>
      <c r="E148" s="58" t="s">
        <v>195</v>
      </c>
      <c r="F148" s="58" t="s">
        <v>21</v>
      </c>
      <c r="G148" s="114">
        <f>SUM(G149,G151)</f>
        <v>104.1</v>
      </c>
    </row>
    <row r="149" spans="1:7" ht="12.75">
      <c r="A149" s="51" t="s">
        <v>129</v>
      </c>
      <c r="B149" s="53"/>
      <c r="C149" s="54" t="s">
        <v>6</v>
      </c>
      <c r="D149" s="54" t="s">
        <v>94</v>
      </c>
      <c r="E149" s="54" t="s">
        <v>195</v>
      </c>
      <c r="F149" s="54" t="s">
        <v>130</v>
      </c>
      <c r="G149" s="61">
        <f>SUM(G150)</f>
        <v>94.8</v>
      </c>
    </row>
    <row r="150" spans="1:7" ht="12.75">
      <c r="A150" s="51" t="s">
        <v>131</v>
      </c>
      <c r="B150" s="53"/>
      <c r="C150" s="54" t="s">
        <v>6</v>
      </c>
      <c r="D150" s="54" t="s">
        <v>94</v>
      </c>
      <c r="E150" s="54" t="s">
        <v>195</v>
      </c>
      <c r="F150" s="54" t="s">
        <v>132</v>
      </c>
      <c r="G150" s="61">
        <v>94.8</v>
      </c>
    </row>
    <row r="151" spans="1:7" ht="12.75">
      <c r="A151" s="5" t="s">
        <v>133</v>
      </c>
      <c r="B151" s="53"/>
      <c r="C151" s="54" t="s">
        <v>6</v>
      </c>
      <c r="D151" s="54" t="s">
        <v>94</v>
      </c>
      <c r="E151" s="54" t="s">
        <v>195</v>
      </c>
      <c r="F151" s="54" t="s">
        <v>135</v>
      </c>
      <c r="G151" s="61">
        <f>SUM(G152)</f>
        <v>9.3</v>
      </c>
    </row>
    <row r="152" spans="1:7" ht="12.75">
      <c r="A152" s="51" t="s">
        <v>134</v>
      </c>
      <c r="B152" s="53"/>
      <c r="C152" s="54" t="s">
        <v>6</v>
      </c>
      <c r="D152" s="54" t="s">
        <v>94</v>
      </c>
      <c r="E152" s="54" t="s">
        <v>195</v>
      </c>
      <c r="F152" s="54" t="s">
        <v>136</v>
      </c>
      <c r="G152" s="61">
        <v>9.3</v>
      </c>
    </row>
    <row r="153" spans="1:7" ht="15.75">
      <c r="A153" s="55" t="s">
        <v>102</v>
      </c>
      <c r="B153" s="55"/>
      <c r="C153" s="8" t="s">
        <v>12</v>
      </c>
      <c r="D153" s="8" t="s">
        <v>19</v>
      </c>
      <c r="E153" s="37" t="s">
        <v>190</v>
      </c>
      <c r="F153" s="8" t="s">
        <v>21</v>
      </c>
      <c r="G153" s="57">
        <f>SUM(G154)</f>
        <v>16.2</v>
      </c>
    </row>
    <row r="154" spans="1:7" ht="12.75">
      <c r="A154" s="52" t="s">
        <v>97</v>
      </c>
      <c r="B154" s="52"/>
      <c r="C154" s="8" t="s">
        <v>12</v>
      </c>
      <c r="D154" s="8" t="s">
        <v>6</v>
      </c>
      <c r="E154" s="37" t="s">
        <v>190</v>
      </c>
      <c r="F154" s="8" t="s">
        <v>21</v>
      </c>
      <c r="G154" s="97">
        <f>SUM(G155)</f>
        <v>16.2</v>
      </c>
    </row>
    <row r="155" spans="1:7" ht="12.75">
      <c r="A155" s="112" t="s">
        <v>158</v>
      </c>
      <c r="B155" s="112"/>
      <c r="C155" s="58" t="s">
        <v>12</v>
      </c>
      <c r="D155" s="58" t="s">
        <v>6</v>
      </c>
      <c r="E155" s="58" t="s">
        <v>203</v>
      </c>
      <c r="F155" s="58" t="s">
        <v>21</v>
      </c>
      <c r="G155" s="114">
        <f>SUM(G156)</f>
        <v>16.2</v>
      </c>
    </row>
    <row r="156" spans="1:7" ht="12.75">
      <c r="A156" s="51" t="s">
        <v>129</v>
      </c>
      <c r="B156" s="53"/>
      <c r="C156" s="54" t="s">
        <v>12</v>
      </c>
      <c r="D156" s="54" t="s">
        <v>6</v>
      </c>
      <c r="E156" s="54" t="s">
        <v>203</v>
      </c>
      <c r="F156" s="54" t="s">
        <v>130</v>
      </c>
      <c r="G156" s="56">
        <f>SUM(G157)</f>
        <v>16.2</v>
      </c>
    </row>
    <row r="157" spans="1:7" ht="13.5" thickBot="1">
      <c r="A157" s="51" t="s">
        <v>131</v>
      </c>
      <c r="B157" s="53"/>
      <c r="C157" s="54" t="s">
        <v>12</v>
      </c>
      <c r="D157" s="54" t="s">
        <v>6</v>
      </c>
      <c r="E157" s="54" t="s">
        <v>203</v>
      </c>
      <c r="F157" s="54" t="s">
        <v>132</v>
      </c>
      <c r="G157" s="61">
        <v>16.2</v>
      </c>
    </row>
    <row r="158" spans="1:7" ht="13.5" thickBot="1">
      <c r="A158" s="12" t="s">
        <v>18</v>
      </c>
      <c r="B158" s="49"/>
      <c r="C158" s="232"/>
      <c r="D158" s="233"/>
      <c r="E158" s="233"/>
      <c r="F158" s="234"/>
      <c r="G158" s="213">
        <f>SUM(G13,G140)</f>
        <v>63801.2</v>
      </c>
    </row>
    <row r="159" spans="1:7" ht="12.75">
      <c r="A159" s="1"/>
      <c r="B159" s="1"/>
      <c r="C159" s="2"/>
      <c r="D159" s="2"/>
      <c r="E159" s="2"/>
      <c r="F159" s="2"/>
      <c r="G159" s="2"/>
    </row>
    <row r="160" spans="1:7" ht="12.75">
      <c r="A160" s="1"/>
      <c r="B160" s="1"/>
      <c r="C160" s="2"/>
      <c r="D160" s="2"/>
      <c r="E160" s="2"/>
      <c r="F160" s="2"/>
      <c r="G160" s="2"/>
    </row>
    <row r="161" spans="1:7" ht="12.75">
      <c r="A161" s="1"/>
      <c r="B161" s="1"/>
      <c r="C161" s="2"/>
      <c r="D161" s="2"/>
      <c r="E161" s="2"/>
      <c r="F161" s="2"/>
      <c r="G161" s="2"/>
    </row>
    <row r="162" spans="1:7" ht="12.75">
      <c r="A162" s="1"/>
      <c r="B162" s="1"/>
      <c r="C162" s="2"/>
      <c r="D162" s="2"/>
      <c r="E162" s="2"/>
      <c r="F162" s="2"/>
      <c r="G162" s="2"/>
    </row>
    <row r="163" spans="1:7" ht="12.75">
      <c r="A163" s="1"/>
      <c r="B163" s="1"/>
      <c r="C163" s="2"/>
      <c r="D163" s="2"/>
      <c r="E163" s="2"/>
      <c r="F163" s="2"/>
      <c r="G163" s="2"/>
    </row>
    <row r="164" spans="1:7" ht="12.75">
      <c r="A164" s="1"/>
      <c r="B164" s="1"/>
      <c r="C164" s="2"/>
      <c r="D164" s="2"/>
      <c r="E164" s="2"/>
      <c r="F164" s="2"/>
      <c r="G164" s="2"/>
    </row>
    <row r="165" spans="1:7" ht="12.75">
      <c r="A165" s="1"/>
      <c r="B165" s="1"/>
      <c r="C165" s="2"/>
      <c r="D165" s="2"/>
      <c r="E165" s="2"/>
      <c r="F165" s="2"/>
      <c r="G165" s="2"/>
    </row>
    <row r="166" spans="1:7" ht="12.75">
      <c r="A166" s="1"/>
      <c r="B166" s="1"/>
      <c r="C166" s="2"/>
      <c r="D166" s="2"/>
      <c r="E166" s="2"/>
      <c r="F166" s="2"/>
      <c r="G166" s="2"/>
    </row>
    <row r="167" spans="1:7" ht="12.75">
      <c r="A167" s="1"/>
      <c r="B167" s="1"/>
      <c r="C167" s="2"/>
      <c r="D167" s="2"/>
      <c r="E167" s="2"/>
      <c r="F167" s="2"/>
      <c r="G167" s="2"/>
    </row>
    <row r="168" spans="1:7" ht="12.75">
      <c r="A168" s="1"/>
      <c r="B168" s="1"/>
      <c r="C168" s="2"/>
      <c r="D168" s="2"/>
      <c r="E168" s="2"/>
      <c r="F168" s="2"/>
      <c r="G168" s="2"/>
    </row>
  </sheetData>
  <sheetProtection/>
  <mergeCells count="10">
    <mergeCell ref="B1:G1"/>
    <mergeCell ref="B2:G2"/>
    <mergeCell ref="B3:G3"/>
    <mergeCell ref="B4:G4"/>
    <mergeCell ref="C158:F158"/>
    <mergeCell ref="A10:G10"/>
    <mergeCell ref="B6:G6"/>
    <mergeCell ref="B7:G7"/>
    <mergeCell ref="B5:G5"/>
    <mergeCell ref="A9:G9"/>
  </mergeCells>
  <printOptions/>
  <pageMargins left="0.6692913385826772" right="0" top="0.5118110236220472" bottom="0.6692913385826772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33">
      <selection activeCell="F32" sqref="F32"/>
    </sheetView>
  </sheetViews>
  <sheetFormatPr defaultColWidth="9.00390625" defaultRowHeight="12.75"/>
  <cols>
    <col min="1" max="1" width="80.00390625" style="0" customWidth="1"/>
    <col min="2" max="2" width="5.625" style="0" customWidth="1"/>
    <col min="3" max="3" width="5.25390625" style="0" customWidth="1"/>
    <col min="4" max="4" width="12.875" style="0" customWidth="1"/>
    <col min="5" max="5" width="5.75390625" style="0" customWidth="1"/>
    <col min="6" max="6" width="16.625" style="0" customWidth="1"/>
  </cols>
  <sheetData>
    <row r="1" spans="1:9" ht="12.75">
      <c r="A1" s="36"/>
      <c r="B1" s="224" t="s">
        <v>226</v>
      </c>
      <c r="C1" s="224"/>
      <c r="D1" s="224"/>
      <c r="E1" s="224"/>
      <c r="F1" s="224"/>
      <c r="G1" s="11"/>
      <c r="H1" s="11"/>
      <c r="I1" s="11"/>
    </row>
    <row r="2" spans="2:9" ht="12.75">
      <c r="B2" s="224" t="s">
        <v>312</v>
      </c>
      <c r="C2" s="224"/>
      <c r="D2" s="224"/>
      <c r="E2" s="224"/>
      <c r="F2" s="224"/>
      <c r="G2" s="224"/>
      <c r="H2" s="11"/>
      <c r="I2" s="11"/>
    </row>
    <row r="3" spans="2:9" ht="12.75">
      <c r="B3" s="224" t="s">
        <v>313</v>
      </c>
      <c r="C3" s="224"/>
      <c r="D3" s="224"/>
      <c r="E3" s="224"/>
      <c r="F3" s="224"/>
      <c r="G3" s="224"/>
      <c r="H3" s="11"/>
      <c r="I3" s="11"/>
    </row>
    <row r="4" spans="2:9" ht="12.75">
      <c r="B4" s="222" t="s">
        <v>225</v>
      </c>
      <c r="C4" s="222"/>
      <c r="D4" s="222"/>
      <c r="E4" s="222"/>
      <c r="F4" s="222"/>
      <c r="G4" s="222"/>
      <c r="H4" s="11"/>
      <c r="I4" s="11"/>
    </row>
    <row r="5" spans="2:9" ht="12.75">
      <c r="B5" s="222" t="s">
        <v>314</v>
      </c>
      <c r="C5" s="222"/>
      <c r="D5" s="222"/>
      <c r="E5" s="222"/>
      <c r="F5" s="222"/>
      <c r="G5" s="222"/>
      <c r="H5" s="11"/>
      <c r="I5" s="11"/>
    </row>
    <row r="7" spans="1:6" ht="12.75">
      <c r="A7" s="223" t="s">
        <v>167</v>
      </c>
      <c r="B7" s="223"/>
      <c r="C7" s="223"/>
      <c r="D7" s="223"/>
      <c r="E7" s="223"/>
      <c r="F7" s="223"/>
    </row>
    <row r="8" spans="1:6" ht="12.75">
      <c r="A8" s="223" t="s">
        <v>166</v>
      </c>
      <c r="B8" s="223"/>
      <c r="C8" s="223"/>
      <c r="D8" s="223"/>
      <c r="E8" s="223"/>
      <c r="F8" s="223"/>
    </row>
    <row r="9" spans="1:6" ht="12.75">
      <c r="A9" s="223" t="s">
        <v>317</v>
      </c>
      <c r="B9" s="223"/>
      <c r="C9" s="223"/>
      <c r="D9" s="223"/>
      <c r="E9" s="223"/>
      <c r="F9" s="223"/>
    </row>
    <row r="10" ht="13.5" thickBot="1"/>
    <row r="11" spans="1:6" ht="159.75" customHeight="1" thickBot="1">
      <c r="A11" s="3" t="s">
        <v>0</v>
      </c>
      <c r="B11" s="38" t="s">
        <v>1</v>
      </c>
      <c r="C11" s="38" t="s">
        <v>2</v>
      </c>
      <c r="D11" s="38" t="s">
        <v>3</v>
      </c>
      <c r="E11" s="38" t="s">
        <v>4</v>
      </c>
      <c r="F11" s="38" t="s">
        <v>98</v>
      </c>
    </row>
    <row r="12" spans="1:6" ht="14.25" customHeight="1" thickBot="1">
      <c r="A12" s="39" t="s">
        <v>37</v>
      </c>
      <c r="B12" s="40" t="s">
        <v>38</v>
      </c>
      <c r="C12" s="40" t="s">
        <v>39</v>
      </c>
      <c r="D12" s="40" t="s">
        <v>41</v>
      </c>
      <c r="E12" s="40" t="s">
        <v>40</v>
      </c>
      <c r="F12" s="40"/>
    </row>
    <row r="13" spans="1:6" ht="18" customHeight="1">
      <c r="A13" s="214" t="s">
        <v>5</v>
      </c>
      <c r="B13" s="37" t="s">
        <v>6</v>
      </c>
      <c r="C13" s="37" t="s">
        <v>19</v>
      </c>
      <c r="D13" s="37" t="s">
        <v>190</v>
      </c>
      <c r="E13" s="37" t="s">
        <v>21</v>
      </c>
      <c r="F13" s="211">
        <f>SUM(F14,F21,F24)</f>
        <v>1876.1000000000001</v>
      </c>
    </row>
    <row r="14" spans="1:6" ht="42" customHeight="1">
      <c r="A14" s="9" t="s">
        <v>80</v>
      </c>
      <c r="B14" s="50" t="s">
        <v>6</v>
      </c>
      <c r="C14" s="50" t="s">
        <v>11</v>
      </c>
      <c r="D14" s="37" t="s">
        <v>190</v>
      </c>
      <c r="E14" s="50" t="s">
        <v>21</v>
      </c>
      <c r="F14" s="97">
        <f>SUM(F15,F18)</f>
        <v>207.5</v>
      </c>
    </row>
    <row r="15" spans="1:6" ht="27" customHeight="1">
      <c r="A15" s="43" t="s">
        <v>286</v>
      </c>
      <c r="B15" s="58" t="s">
        <v>8</v>
      </c>
      <c r="C15" s="58" t="s">
        <v>11</v>
      </c>
      <c r="D15" s="58" t="s">
        <v>191</v>
      </c>
      <c r="E15" s="58" t="s">
        <v>21</v>
      </c>
      <c r="F15" s="114">
        <f>SUM(F16)</f>
        <v>205.5</v>
      </c>
    </row>
    <row r="16" spans="1:6" ht="17.25" customHeight="1">
      <c r="A16" s="51" t="s">
        <v>287</v>
      </c>
      <c r="B16" s="7" t="s">
        <v>6</v>
      </c>
      <c r="C16" s="7" t="s">
        <v>11</v>
      </c>
      <c r="D16" s="7" t="s">
        <v>191</v>
      </c>
      <c r="E16" s="7" t="s">
        <v>288</v>
      </c>
      <c r="F16" s="56">
        <f>SUM(F17)</f>
        <v>205.5</v>
      </c>
    </row>
    <row r="17" spans="1:6" ht="12.75" customHeight="1">
      <c r="A17" s="51" t="s">
        <v>290</v>
      </c>
      <c r="B17" s="7" t="s">
        <v>8</v>
      </c>
      <c r="C17" s="7" t="s">
        <v>11</v>
      </c>
      <c r="D17" s="7" t="s">
        <v>191</v>
      </c>
      <c r="E17" s="7" t="s">
        <v>289</v>
      </c>
      <c r="F17" s="56">
        <v>205.5</v>
      </c>
    </row>
    <row r="18" spans="1:6" ht="27" customHeight="1">
      <c r="A18" s="10" t="s">
        <v>127</v>
      </c>
      <c r="B18" s="58" t="s">
        <v>6</v>
      </c>
      <c r="C18" s="58" t="s">
        <v>11</v>
      </c>
      <c r="D18" s="58" t="s">
        <v>192</v>
      </c>
      <c r="E18" s="58" t="s">
        <v>21</v>
      </c>
      <c r="F18" s="114">
        <f>SUM(F19)</f>
        <v>2</v>
      </c>
    </row>
    <row r="19" spans="1:6" ht="12.75">
      <c r="A19" s="51" t="s">
        <v>129</v>
      </c>
      <c r="B19" s="7" t="s">
        <v>6</v>
      </c>
      <c r="C19" s="7" t="s">
        <v>11</v>
      </c>
      <c r="D19" s="7" t="s">
        <v>192</v>
      </c>
      <c r="E19" s="7" t="s">
        <v>130</v>
      </c>
      <c r="F19" s="56">
        <f>SUM(F20)</f>
        <v>2</v>
      </c>
    </row>
    <row r="20" spans="1:6" ht="12.75">
      <c r="A20" s="51" t="s">
        <v>131</v>
      </c>
      <c r="B20" s="7" t="s">
        <v>6</v>
      </c>
      <c r="C20" s="7" t="s">
        <v>11</v>
      </c>
      <c r="D20" s="7" t="s">
        <v>192</v>
      </c>
      <c r="E20" s="7" t="s">
        <v>132</v>
      </c>
      <c r="F20" s="56">
        <v>2</v>
      </c>
    </row>
    <row r="21" spans="1:6" ht="12.75">
      <c r="A21" s="96" t="s">
        <v>150</v>
      </c>
      <c r="B21" s="50" t="s">
        <v>6</v>
      </c>
      <c r="C21" s="50" t="s">
        <v>24</v>
      </c>
      <c r="D21" s="37" t="s">
        <v>190</v>
      </c>
      <c r="E21" s="50" t="s">
        <v>21</v>
      </c>
      <c r="F21" s="97">
        <f>SUM(F22)</f>
        <v>0</v>
      </c>
    </row>
    <row r="22" spans="1:6" ht="12.75">
      <c r="A22" s="43" t="s">
        <v>151</v>
      </c>
      <c r="B22" s="58" t="s">
        <v>6</v>
      </c>
      <c r="C22" s="58" t="s">
        <v>24</v>
      </c>
      <c r="D22" s="115" t="s">
        <v>193</v>
      </c>
      <c r="E22" s="58" t="s">
        <v>21</v>
      </c>
      <c r="F22" s="114">
        <f>SUM(F23)</f>
        <v>0</v>
      </c>
    </row>
    <row r="23" spans="1:6" ht="12.75">
      <c r="A23" s="51" t="s">
        <v>152</v>
      </c>
      <c r="B23" s="7" t="s">
        <v>6</v>
      </c>
      <c r="C23" s="7" t="s">
        <v>24</v>
      </c>
      <c r="D23" s="111" t="s">
        <v>193</v>
      </c>
      <c r="E23" s="7" t="s">
        <v>153</v>
      </c>
      <c r="F23" s="56">
        <v>0</v>
      </c>
    </row>
    <row r="24" spans="1:6" ht="13.5" customHeight="1">
      <c r="A24" s="6" t="s">
        <v>10</v>
      </c>
      <c r="B24" s="50" t="s">
        <v>6</v>
      </c>
      <c r="C24" s="50" t="s">
        <v>94</v>
      </c>
      <c r="D24" s="37" t="s">
        <v>190</v>
      </c>
      <c r="E24" s="50" t="s">
        <v>21</v>
      </c>
      <c r="F24" s="97">
        <f>SUM(F25,F31,F37)</f>
        <v>1668.6000000000001</v>
      </c>
    </row>
    <row r="25" spans="1:6" ht="12.75" customHeight="1">
      <c r="A25" s="10" t="s">
        <v>168</v>
      </c>
      <c r="B25" s="58" t="s">
        <v>6</v>
      </c>
      <c r="C25" s="58" t="s">
        <v>94</v>
      </c>
      <c r="D25" s="58" t="s">
        <v>194</v>
      </c>
      <c r="E25" s="58" t="s">
        <v>21</v>
      </c>
      <c r="F25" s="114">
        <f>SUM(F26,F28)</f>
        <v>228</v>
      </c>
    </row>
    <row r="26" spans="1:6" ht="14.25" customHeight="1">
      <c r="A26" s="51" t="s">
        <v>129</v>
      </c>
      <c r="B26" s="7" t="s">
        <v>6</v>
      </c>
      <c r="C26" s="7" t="s">
        <v>94</v>
      </c>
      <c r="D26" s="7" t="s">
        <v>194</v>
      </c>
      <c r="E26" s="7" t="s">
        <v>130</v>
      </c>
      <c r="F26" s="56">
        <f>SUM(F27)</f>
        <v>227.6</v>
      </c>
    </row>
    <row r="27" spans="1:6" ht="14.25" customHeight="1">
      <c r="A27" s="51" t="s">
        <v>131</v>
      </c>
      <c r="B27" s="7" t="s">
        <v>6</v>
      </c>
      <c r="C27" s="7" t="s">
        <v>94</v>
      </c>
      <c r="D27" s="7" t="s">
        <v>194</v>
      </c>
      <c r="E27" s="7" t="s">
        <v>132</v>
      </c>
      <c r="F27" s="56">
        <v>227.6</v>
      </c>
    </row>
    <row r="28" spans="1:6" ht="14.25" customHeight="1">
      <c r="A28" s="5" t="s">
        <v>133</v>
      </c>
      <c r="B28" s="7" t="s">
        <v>6</v>
      </c>
      <c r="C28" s="7" t="s">
        <v>94</v>
      </c>
      <c r="D28" s="7" t="s">
        <v>194</v>
      </c>
      <c r="E28" s="7" t="s">
        <v>135</v>
      </c>
      <c r="F28" s="56">
        <f>SUM(F29:F30)</f>
        <v>0.4</v>
      </c>
    </row>
    <row r="29" spans="1:6" ht="14.25" customHeight="1">
      <c r="A29" s="51" t="s">
        <v>184</v>
      </c>
      <c r="B29" s="7" t="s">
        <v>6</v>
      </c>
      <c r="C29" s="7" t="s">
        <v>94</v>
      </c>
      <c r="D29" s="7" t="s">
        <v>194</v>
      </c>
      <c r="E29" s="7" t="s">
        <v>185</v>
      </c>
      <c r="F29" s="56">
        <v>0</v>
      </c>
    </row>
    <row r="30" spans="1:6" ht="14.25" customHeight="1">
      <c r="A30" s="51" t="s">
        <v>134</v>
      </c>
      <c r="B30" s="7" t="s">
        <v>6</v>
      </c>
      <c r="C30" s="7" t="s">
        <v>94</v>
      </c>
      <c r="D30" s="7" t="s">
        <v>194</v>
      </c>
      <c r="E30" s="7" t="s">
        <v>136</v>
      </c>
      <c r="F30" s="56">
        <v>0.4</v>
      </c>
    </row>
    <row r="31" spans="1:6" ht="14.25" customHeight="1">
      <c r="A31" s="112" t="s">
        <v>159</v>
      </c>
      <c r="B31" s="58" t="s">
        <v>6</v>
      </c>
      <c r="C31" s="58" t="s">
        <v>94</v>
      </c>
      <c r="D31" s="58" t="s">
        <v>195</v>
      </c>
      <c r="E31" s="58" t="s">
        <v>21</v>
      </c>
      <c r="F31" s="114">
        <f>SUM(F32,F34)</f>
        <v>1375.6000000000001</v>
      </c>
    </row>
    <row r="32" spans="1:6" ht="14.25" customHeight="1">
      <c r="A32" s="51" t="s">
        <v>129</v>
      </c>
      <c r="B32" s="54" t="s">
        <v>6</v>
      </c>
      <c r="C32" s="54" t="s">
        <v>94</v>
      </c>
      <c r="D32" s="54" t="s">
        <v>195</v>
      </c>
      <c r="E32" s="54" t="s">
        <v>130</v>
      </c>
      <c r="F32" s="61">
        <f>SUM(F33)</f>
        <v>1361.4</v>
      </c>
    </row>
    <row r="33" spans="1:6" ht="14.25" customHeight="1">
      <c r="A33" s="51" t="s">
        <v>131</v>
      </c>
      <c r="B33" s="54" t="s">
        <v>6</v>
      </c>
      <c r="C33" s="54" t="s">
        <v>94</v>
      </c>
      <c r="D33" s="54" t="s">
        <v>195</v>
      </c>
      <c r="E33" s="54" t="s">
        <v>132</v>
      </c>
      <c r="F33" s="61">
        <v>1361.4</v>
      </c>
    </row>
    <row r="34" spans="1:6" ht="14.25" customHeight="1">
      <c r="A34" s="5" t="s">
        <v>133</v>
      </c>
      <c r="B34" s="7" t="s">
        <v>6</v>
      </c>
      <c r="C34" s="7" t="s">
        <v>94</v>
      </c>
      <c r="D34" s="7" t="s">
        <v>195</v>
      </c>
      <c r="E34" s="7" t="s">
        <v>135</v>
      </c>
      <c r="F34" s="56">
        <f>SUM(F35:F36)</f>
        <v>14.200000000000001</v>
      </c>
    </row>
    <row r="35" spans="1:6" ht="14.25" customHeight="1">
      <c r="A35" s="51" t="s">
        <v>184</v>
      </c>
      <c r="B35" s="7" t="s">
        <v>6</v>
      </c>
      <c r="C35" s="7" t="s">
        <v>94</v>
      </c>
      <c r="D35" s="7" t="s">
        <v>195</v>
      </c>
      <c r="E35" s="7" t="s">
        <v>185</v>
      </c>
      <c r="F35" s="56">
        <v>4.9</v>
      </c>
    </row>
    <row r="36" spans="1:6" ht="14.25" customHeight="1">
      <c r="A36" s="51" t="s">
        <v>134</v>
      </c>
      <c r="B36" s="7" t="s">
        <v>6</v>
      </c>
      <c r="C36" s="7" t="s">
        <v>94</v>
      </c>
      <c r="D36" s="7" t="s">
        <v>195</v>
      </c>
      <c r="E36" s="7" t="s">
        <v>136</v>
      </c>
      <c r="F36" s="56">
        <v>9.3</v>
      </c>
    </row>
    <row r="37" spans="1:6" ht="14.25" customHeight="1">
      <c r="A37" s="6" t="s">
        <v>294</v>
      </c>
      <c r="B37" s="58" t="s">
        <v>6</v>
      </c>
      <c r="C37" s="58" t="s">
        <v>94</v>
      </c>
      <c r="D37" s="58" t="s">
        <v>295</v>
      </c>
      <c r="E37" s="58" t="s">
        <v>21</v>
      </c>
      <c r="F37" s="114">
        <f>SUM(F38)</f>
        <v>65</v>
      </c>
    </row>
    <row r="38" spans="1:6" ht="14.25" customHeight="1">
      <c r="A38" s="51" t="s">
        <v>129</v>
      </c>
      <c r="B38" s="54" t="s">
        <v>6</v>
      </c>
      <c r="C38" s="54" t="s">
        <v>94</v>
      </c>
      <c r="D38" s="54" t="s">
        <v>295</v>
      </c>
      <c r="E38" s="54" t="s">
        <v>130</v>
      </c>
      <c r="F38" s="61">
        <f>SUM(F39)</f>
        <v>65</v>
      </c>
    </row>
    <row r="39" spans="1:6" ht="14.25" customHeight="1">
      <c r="A39" s="51" t="s">
        <v>131</v>
      </c>
      <c r="B39" s="54" t="s">
        <v>6</v>
      </c>
      <c r="C39" s="54" t="s">
        <v>94</v>
      </c>
      <c r="D39" s="54" t="s">
        <v>295</v>
      </c>
      <c r="E39" s="54" t="s">
        <v>132</v>
      </c>
      <c r="F39" s="61">
        <v>65</v>
      </c>
    </row>
    <row r="40" spans="1:6" ht="18.75" customHeight="1">
      <c r="A40" s="34" t="s">
        <v>23</v>
      </c>
      <c r="B40" s="50" t="s">
        <v>7</v>
      </c>
      <c r="C40" s="50" t="s">
        <v>19</v>
      </c>
      <c r="D40" s="37" t="s">
        <v>190</v>
      </c>
      <c r="E40" s="50" t="s">
        <v>21</v>
      </c>
      <c r="F40" s="120">
        <f>SUM(F41,F45)</f>
        <v>231.2</v>
      </c>
    </row>
    <row r="41" spans="1:6" ht="25.5">
      <c r="A41" s="6" t="s">
        <v>154</v>
      </c>
      <c r="B41" s="50" t="s">
        <v>7</v>
      </c>
      <c r="C41" s="50" t="s">
        <v>155</v>
      </c>
      <c r="D41" s="37" t="s">
        <v>190</v>
      </c>
      <c r="E41" s="50" t="s">
        <v>21</v>
      </c>
      <c r="F41" s="97">
        <f>SUM(F42)</f>
        <v>0</v>
      </c>
    </row>
    <row r="42" spans="1:6" ht="25.5">
      <c r="A42" s="43" t="s">
        <v>160</v>
      </c>
      <c r="B42" s="58" t="s">
        <v>7</v>
      </c>
      <c r="C42" s="58" t="s">
        <v>155</v>
      </c>
      <c r="D42" s="58" t="s">
        <v>196</v>
      </c>
      <c r="E42" s="58" t="s">
        <v>21</v>
      </c>
      <c r="F42" s="114">
        <f>SUM(F43)</f>
        <v>0</v>
      </c>
    </row>
    <row r="43" spans="1:6" ht="12.75">
      <c r="A43" s="51" t="s">
        <v>129</v>
      </c>
      <c r="B43" s="54" t="s">
        <v>7</v>
      </c>
      <c r="C43" s="54" t="s">
        <v>155</v>
      </c>
      <c r="D43" s="54" t="s">
        <v>196</v>
      </c>
      <c r="E43" s="54" t="s">
        <v>130</v>
      </c>
      <c r="F43" s="61">
        <f>SUM(F44)</f>
        <v>0</v>
      </c>
    </row>
    <row r="44" spans="1:6" ht="12.75">
      <c r="A44" s="51" t="s">
        <v>131</v>
      </c>
      <c r="B44" s="54" t="s">
        <v>7</v>
      </c>
      <c r="C44" s="54" t="s">
        <v>155</v>
      </c>
      <c r="D44" s="54" t="s">
        <v>196</v>
      </c>
      <c r="E44" s="54" t="s">
        <v>132</v>
      </c>
      <c r="F44" s="61">
        <v>0</v>
      </c>
    </row>
    <row r="45" spans="1:6" ht="25.5">
      <c r="A45" s="96" t="s">
        <v>161</v>
      </c>
      <c r="B45" s="50" t="s">
        <v>7</v>
      </c>
      <c r="C45" s="50" t="s">
        <v>81</v>
      </c>
      <c r="D45" s="37" t="s">
        <v>190</v>
      </c>
      <c r="E45" s="50" t="s">
        <v>21</v>
      </c>
      <c r="F45" s="97">
        <f>SUM(F46,F49,F52,F55)</f>
        <v>231.2</v>
      </c>
    </row>
    <row r="46" spans="1:6" ht="13.5" customHeight="1">
      <c r="A46" s="43" t="s">
        <v>82</v>
      </c>
      <c r="B46" s="58" t="s">
        <v>7</v>
      </c>
      <c r="C46" s="58" t="s">
        <v>81</v>
      </c>
      <c r="D46" s="58" t="s">
        <v>197</v>
      </c>
      <c r="E46" s="58" t="s">
        <v>21</v>
      </c>
      <c r="F46" s="114">
        <f>SUM(F47)</f>
        <v>231.2</v>
      </c>
    </row>
    <row r="47" spans="1:6" ht="13.5" customHeight="1">
      <c r="A47" s="51" t="s">
        <v>129</v>
      </c>
      <c r="B47" s="7" t="s">
        <v>7</v>
      </c>
      <c r="C47" s="7" t="s">
        <v>81</v>
      </c>
      <c r="D47" s="7" t="s">
        <v>197</v>
      </c>
      <c r="E47" s="7" t="s">
        <v>130</v>
      </c>
      <c r="F47" s="56">
        <f>SUM(F48)</f>
        <v>231.2</v>
      </c>
    </row>
    <row r="48" spans="1:6" ht="13.5" customHeight="1">
      <c r="A48" s="51" t="s">
        <v>131</v>
      </c>
      <c r="B48" s="7" t="s">
        <v>7</v>
      </c>
      <c r="C48" s="7" t="s">
        <v>81</v>
      </c>
      <c r="D48" s="7" t="s">
        <v>197</v>
      </c>
      <c r="E48" s="7" t="s">
        <v>132</v>
      </c>
      <c r="F48" s="56">
        <v>231.2</v>
      </c>
    </row>
    <row r="49" spans="1:6" ht="12.75">
      <c r="A49" s="43" t="s">
        <v>96</v>
      </c>
      <c r="B49" s="58" t="s">
        <v>7</v>
      </c>
      <c r="C49" s="58" t="s">
        <v>81</v>
      </c>
      <c r="D49" s="58" t="s">
        <v>198</v>
      </c>
      <c r="E49" s="58" t="s">
        <v>21</v>
      </c>
      <c r="F49" s="114">
        <f>SUM(F50)</f>
        <v>0</v>
      </c>
    </row>
    <row r="50" spans="1:6" ht="12.75">
      <c r="A50" s="51" t="s">
        <v>129</v>
      </c>
      <c r="B50" s="7" t="s">
        <v>7</v>
      </c>
      <c r="C50" s="7" t="s">
        <v>81</v>
      </c>
      <c r="D50" s="7" t="s">
        <v>198</v>
      </c>
      <c r="E50" s="7" t="s">
        <v>130</v>
      </c>
      <c r="F50" s="56">
        <f>SUM(F51)</f>
        <v>0</v>
      </c>
    </row>
    <row r="51" spans="1:6" ht="12.75">
      <c r="A51" s="51" t="s">
        <v>131</v>
      </c>
      <c r="B51" s="7" t="s">
        <v>7</v>
      </c>
      <c r="C51" s="7" t="s">
        <v>81</v>
      </c>
      <c r="D51" s="7" t="s">
        <v>198</v>
      </c>
      <c r="E51" s="7" t="s">
        <v>132</v>
      </c>
      <c r="F51" s="56">
        <v>0</v>
      </c>
    </row>
    <row r="52" spans="1:6" ht="28.5" customHeight="1">
      <c r="A52" s="43" t="s">
        <v>124</v>
      </c>
      <c r="B52" s="58" t="s">
        <v>7</v>
      </c>
      <c r="C52" s="58" t="s">
        <v>81</v>
      </c>
      <c r="D52" s="58" t="s">
        <v>199</v>
      </c>
      <c r="E52" s="58" t="s">
        <v>21</v>
      </c>
      <c r="F52" s="114">
        <f>SUM(F53)</f>
        <v>0</v>
      </c>
    </row>
    <row r="53" spans="1:6" ht="12.75" customHeight="1">
      <c r="A53" s="51" t="s">
        <v>129</v>
      </c>
      <c r="B53" s="7" t="s">
        <v>7</v>
      </c>
      <c r="C53" s="7" t="s">
        <v>81</v>
      </c>
      <c r="D53" s="7" t="s">
        <v>199</v>
      </c>
      <c r="E53" s="7" t="s">
        <v>130</v>
      </c>
      <c r="F53" s="56">
        <f>SUM(F54)</f>
        <v>0</v>
      </c>
    </row>
    <row r="54" spans="1:6" ht="12.75" customHeight="1">
      <c r="A54" s="51" t="s">
        <v>131</v>
      </c>
      <c r="B54" s="7" t="s">
        <v>7</v>
      </c>
      <c r="C54" s="7" t="s">
        <v>81</v>
      </c>
      <c r="D54" s="7" t="s">
        <v>199</v>
      </c>
      <c r="E54" s="7" t="s">
        <v>132</v>
      </c>
      <c r="F54" s="56">
        <v>0</v>
      </c>
    </row>
    <row r="55" spans="1:6" ht="65.25" customHeight="1">
      <c r="A55" s="119" t="s">
        <v>171</v>
      </c>
      <c r="B55" s="58" t="s">
        <v>7</v>
      </c>
      <c r="C55" s="58" t="s">
        <v>81</v>
      </c>
      <c r="D55" s="115" t="s">
        <v>200</v>
      </c>
      <c r="E55" s="58" t="s">
        <v>21</v>
      </c>
      <c r="F55" s="114">
        <f>SUM(F56)</f>
        <v>0</v>
      </c>
    </row>
    <row r="56" spans="1:6" ht="12.75" customHeight="1">
      <c r="A56" s="51" t="s">
        <v>129</v>
      </c>
      <c r="B56" s="7" t="s">
        <v>7</v>
      </c>
      <c r="C56" s="7" t="s">
        <v>81</v>
      </c>
      <c r="D56" s="7" t="s">
        <v>200</v>
      </c>
      <c r="E56" s="7" t="s">
        <v>130</v>
      </c>
      <c r="F56" s="56">
        <f>SUM(F57)</f>
        <v>0</v>
      </c>
    </row>
    <row r="57" spans="1:6" ht="12.75" customHeight="1">
      <c r="A57" s="51" t="s">
        <v>131</v>
      </c>
      <c r="B57" s="7" t="s">
        <v>7</v>
      </c>
      <c r="C57" s="7" t="s">
        <v>81</v>
      </c>
      <c r="D57" s="7" t="s">
        <v>200</v>
      </c>
      <c r="E57" s="7" t="s">
        <v>132</v>
      </c>
      <c r="F57" s="56">
        <v>0</v>
      </c>
    </row>
    <row r="58" spans="1:6" ht="15.75" customHeight="1">
      <c r="A58" s="113" t="s">
        <v>156</v>
      </c>
      <c r="B58" s="50" t="s">
        <v>11</v>
      </c>
      <c r="C58" s="50" t="s">
        <v>19</v>
      </c>
      <c r="D58" s="37" t="s">
        <v>190</v>
      </c>
      <c r="E58" s="50" t="s">
        <v>21</v>
      </c>
      <c r="F58" s="120">
        <f>SUM(F59,F63)</f>
        <v>1949</v>
      </c>
    </row>
    <row r="59" spans="1:6" ht="12.75" customHeight="1">
      <c r="A59" s="96" t="s">
        <v>157</v>
      </c>
      <c r="B59" s="50" t="s">
        <v>11</v>
      </c>
      <c r="C59" s="50" t="s">
        <v>155</v>
      </c>
      <c r="D59" s="37" t="s">
        <v>190</v>
      </c>
      <c r="E59" s="50" t="s">
        <v>21</v>
      </c>
      <c r="F59" s="97">
        <f>SUM(F60)</f>
        <v>1799</v>
      </c>
    </row>
    <row r="60" spans="1:6" ht="12.75" customHeight="1">
      <c r="A60" s="43" t="s">
        <v>162</v>
      </c>
      <c r="B60" s="58" t="s">
        <v>11</v>
      </c>
      <c r="C60" s="58" t="s">
        <v>155</v>
      </c>
      <c r="D60" s="58" t="s">
        <v>201</v>
      </c>
      <c r="E60" s="58" t="s">
        <v>21</v>
      </c>
      <c r="F60" s="114">
        <f>SUM(F61)</f>
        <v>1799</v>
      </c>
    </row>
    <row r="61" spans="1:6" ht="12.75" customHeight="1">
      <c r="A61" s="51" t="s">
        <v>129</v>
      </c>
      <c r="B61" s="7" t="s">
        <v>11</v>
      </c>
      <c r="C61" s="7" t="s">
        <v>155</v>
      </c>
      <c r="D61" s="7" t="s">
        <v>201</v>
      </c>
      <c r="E61" s="7" t="s">
        <v>130</v>
      </c>
      <c r="F61" s="56">
        <f>SUM(F62)</f>
        <v>1799</v>
      </c>
    </row>
    <row r="62" spans="1:6" ht="12.75" customHeight="1">
      <c r="A62" s="51" t="s">
        <v>131</v>
      </c>
      <c r="B62" s="7" t="s">
        <v>11</v>
      </c>
      <c r="C62" s="7" t="s">
        <v>155</v>
      </c>
      <c r="D62" s="7" t="s">
        <v>201</v>
      </c>
      <c r="E62" s="7" t="s">
        <v>132</v>
      </c>
      <c r="F62" s="56">
        <v>1799</v>
      </c>
    </row>
    <row r="63" spans="1:6" ht="12.75" customHeight="1">
      <c r="A63" s="96" t="s">
        <v>163</v>
      </c>
      <c r="B63" s="50" t="s">
        <v>11</v>
      </c>
      <c r="C63" s="50" t="s">
        <v>164</v>
      </c>
      <c r="D63" s="37" t="s">
        <v>190</v>
      </c>
      <c r="E63" s="50" t="s">
        <v>21</v>
      </c>
      <c r="F63" s="97">
        <f>SUM(F64)</f>
        <v>150</v>
      </c>
    </row>
    <row r="64" spans="1:6" ht="15" customHeight="1">
      <c r="A64" s="43" t="s">
        <v>165</v>
      </c>
      <c r="B64" s="58" t="s">
        <v>11</v>
      </c>
      <c r="C64" s="58" t="s">
        <v>164</v>
      </c>
      <c r="D64" s="115" t="s">
        <v>202</v>
      </c>
      <c r="E64" s="58" t="s">
        <v>21</v>
      </c>
      <c r="F64" s="114">
        <f>SUM(F65)</f>
        <v>150</v>
      </c>
    </row>
    <row r="65" spans="1:6" ht="12.75" customHeight="1">
      <c r="A65" s="51" t="s">
        <v>129</v>
      </c>
      <c r="B65" s="7" t="s">
        <v>11</v>
      </c>
      <c r="C65" s="7" t="s">
        <v>164</v>
      </c>
      <c r="D65" s="111" t="s">
        <v>202</v>
      </c>
      <c r="E65" s="7" t="s">
        <v>130</v>
      </c>
      <c r="F65" s="56">
        <f>SUM(F66)</f>
        <v>150</v>
      </c>
    </row>
    <row r="66" spans="1:6" ht="12.75" customHeight="1">
      <c r="A66" s="51" t="s">
        <v>131</v>
      </c>
      <c r="B66" s="7" t="s">
        <v>11</v>
      </c>
      <c r="C66" s="7" t="s">
        <v>164</v>
      </c>
      <c r="D66" s="111" t="s">
        <v>202</v>
      </c>
      <c r="E66" s="7" t="s">
        <v>132</v>
      </c>
      <c r="F66" s="56">
        <v>150</v>
      </c>
    </row>
    <row r="67" spans="1:6" ht="15.75" customHeight="1">
      <c r="A67" s="55" t="s">
        <v>102</v>
      </c>
      <c r="B67" s="8" t="s">
        <v>12</v>
      </c>
      <c r="C67" s="8" t="s">
        <v>19</v>
      </c>
      <c r="D67" s="37" t="s">
        <v>190</v>
      </c>
      <c r="E67" s="8" t="s">
        <v>21</v>
      </c>
      <c r="F67" s="97">
        <f>SUM(F68,F92,F99)</f>
        <v>51491.899999999994</v>
      </c>
    </row>
    <row r="68" spans="1:6" ht="12.75" customHeight="1">
      <c r="A68" s="52" t="s">
        <v>97</v>
      </c>
      <c r="B68" s="8" t="s">
        <v>12</v>
      </c>
      <c r="C68" s="8" t="s">
        <v>6</v>
      </c>
      <c r="D68" s="37" t="s">
        <v>190</v>
      </c>
      <c r="E68" s="8" t="s">
        <v>21</v>
      </c>
      <c r="F68" s="97">
        <f>SUM(F69,F74,F77,F82,F87)</f>
        <v>46108.1</v>
      </c>
    </row>
    <row r="69" spans="1:6" ht="52.5" customHeight="1">
      <c r="A69" s="52" t="s">
        <v>302</v>
      </c>
      <c r="B69" s="8" t="s">
        <v>12</v>
      </c>
      <c r="C69" s="8" t="s">
        <v>6</v>
      </c>
      <c r="D69" s="37" t="s">
        <v>304</v>
      </c>
      <c r="E69" s="8" t="s">
        <v>21</v>
      </c>
      <c r="F69" s="97">
        <f>SUM(F70,F72)</f>
        <v>7497.1</v>
      </c>
    </row>
    <row r="70" spans="1:6" ht="12.75" customHeight="1">
      <c r="A70" s="53" t="s">
        <v>307</v>
      </c>
      <c r="B70" s="54" t="s">
        <v>12</v>
      </c>
      <c r="C70" s="54" t="s">
        <v>6</v>
      </c>
      <c r="D70" s="145" t="s">
        <v>304</v>
      </c>
      <c r="E70" s="54" t="s">
        <v>305</v>
      </c>
      <c r="F70" s="61">
        <f>SUM(F71)</f>
        <v>6531.5</v>
      </c>
    </row>
    <row r="71" spans="1:6" ht="12.75" customHeight="1">
      <c r="A71" s="53" t="s">
        <v>303</v>
      </c>
      <c r="B71" s="54" t="s">
        <v>12</v>
      </c>
      <c r="C71" s="54" t="s">
        <v>6</v>
      </c>
      <c r="D71" s="145" t="s">
        <v>304</v>
      </c>
      <c r="E71" s="54" t="s">
        <v>306</v>
      </c>
      <c r="F71" s="61">
        <v>6531.5</v>
      </c>
    </row>
    <row r="72" spans="1:6" ht="12.75" customHeight="1">
      <c r="A72" s="51" t="s">
        <v>133</v>
      </c>
      <c r="B72" s="54" t="s">
        <v>12</v>
      </c>
      <c r="C72" s="54" t="s">
        <v>6</v>
      </c>
      <c r="D72" s="145" t="s">
        <v>304</v>
      </c>
      <c r="E72" s="54" t="s">
        <v>135</v>
      </c>
      <c r="F72" s="61">
        <f>SUM(F73)</f>
        <v>965.6</v>
      </c>
    </row>
    <row r="73" spans="1:6" ht="12.75" customHeight="1">
      <c r="A73" s="51" t="s">
        <v>134</v>
      </c>
      <c r="B73" s="54" t="s">
        <v>12</v>
      </c>
      <c r="C73" s="54" t="s">
        <v>6</v>
      </c>
      <c r="D73" s="145" t="s">
        <v>304</v>
      </c>
      <c r="E73" s="54" t="s">
        <v>136</v>
      </c>
      <c r="F73" s="61">
        <v>965.6</v>
      </c>
    </row>
    <row r="74" spans="1:7" ht="12.75" customHeight="1">
      <c r="A74" s="215" t="s">
        <v>158</v>
      </c>
      <c r="B74" s="124" t="s">
        <v>12</v>
      </c>
      <c r="C74" s="124" t="s">
        <v>6</v>
      </c>
      <c r="D74" s="124" t="s">
        <v>203</v>
      </c>
      <c r="E74" s="124" t="s">
        <v>21</v>
      </c>
      <c r="F74" s="97">
        <f>SUM(F75)</f>
        <v>646.5</v>
      </c>
      <c r="G74" s="59"/>
    </row>
    <row r="75" spans="1:7" ht="12.75" customHeight="1">
      <c r="A75" s="51" t="s">
        <v>129</v>
      </c>
      <c r="B75" s="54" t="s">
        <v>12</v>
      </c>
      <c r="C75" s="54" t="s">
        <v>6</v>
      </c>
      <c r="D75" s="54" t="s">
        <v>203</v>
      </c>
      <c r="E75" s="54" t="s">
        <v>130</v>
      </c>
      <c r="F75" s="61">
        <f>SUM(F76)</f>
        <v>646.5</v>
      </c>
      <c r="G75" s="59"/>
    </row>
    <row r="76" spans="1:7" ht="12.75" customHeight="1">
      <c r="A76" s="51" t="s">
        <v>131</v>
      </c>
      <c r="B76" s="54" t="s">
        <v>12</v>
      </c>
      <c r="C76" s="54" t="s">
        <v>6</v>
      </c>
      <c r="D76" s="54" t="s">
        <v>203</v>
      </c>
      <c r="E76" s="54" t="s">
        <v>132</v>
      </c>
      <c r="F76" s="61">
        <v>646.5</v>
      </c>
      <c r="G76" s="59"/>
    </row>
    <row r="77" spans="1:7" ht="13.5" customHeight="1">
      <c r="A77" s="215" t="s">
        <v>106</v>
      </c>
      <c r="B77" s="124" t="s">
        <v>12</v>
      </c>
      <c r="C77" s="124" t="s">
        <v>6</v>
      </c>
      <c r="D77" s="124" t="s">
        <v>204</v>
      </c>
      <c r="E77" s="124" t="s">
        <v>21</v>
      </c>
      <c r="F77" s="97">
        <f>SUM(F78,F80)</f>
        <v>190.9</v>
      </c>
      <c r="G77" s="59"/>
    </row>
    <row r="78" spans="1:7" ht="13.5" customHeight="1">
      <c r="A78" s="51" t="s">
        <v>129</v>
      </c>
      <c r="B78" s="54" t="s">
        <v>12</v>
      </c>
      <c r="C78" s="54" t="s">
        <v>6</v>
      </c>
      <c r="D78" s="54" t="s">
        <v>204</v>
      </c>
      <c r="E78" s="54" t="s">
        <v>130</v>
      </c>
      <c r="F78" s="61">
        <f>SUM(F79)</f>
        <v>190.9</v>
      </c>
      <c r="G78" s="59"/>
    </row>
    <row r="79" spans="1:7" ht="12.75" customHeight="1">
      <c r="A79" s="51" t="s">
        <v>131</v>
      </c>
      <c r="B79" s="54" t="s">
        <v>12</v>
      </c>
      <c r="C79" s="54" t="s">
        <v>6</v>
      </c>
      <c r="D79" s="54" t="s">
        <v>204</v>
      </c>
      <c r="E79" s="54" t="s">
        <v>132</v>
      </c>
      <c r="F79" s="61">
        <v>190.9</v>
      </c>
      <c r="G79" s="59"/>
    </row>
    <row r="80" spans="1:7" ht="12.75" customHeight="1">
      <c r="A80" s="51" t="s">
        <v>133</v>
      </c>
      <c r="B80" s="54" t="s">
        <v>12</v>
      </c>
      <c r="C80" s="54" t="s">
        <v>6</v>
      </c>
      <c r="D80" s="145" t="s">
        <v>204</v>
      </c>
      <c r="E80" s="54" t="s">
        <v>135</v>
      </c>
      <c r="F80" s="61">
        <f>SUM(F81)</f>
        <v>0</v>
      </c>
      <c r="G80" s="59"/>
    </row>
    <row r="81" spans="1:7" ht="12.75" customHeight="1">
      <c r="A81" s="51" t="s">
        <v>134</v>
      </c>
      <c r="B81" s="54" t="s">
        <v>12</v>
      </c>
      <c r="C81" s="54" t="s">
        <v>6</v>
      </c>
      <c r="D81" s="145" t="s">
        <v>204</v>
      </c>
      <c r="E81" s="54" t="s">
        <v>136</v>
      </c>
      <c r="F81" s="61">
        <v>0</v>
      </c>
      <c r="G81" s="59"/>
    </row>
    <row r="82" spans="1:7" ht="39" customHeight="1">
      <c r="A82" s="52" t="s">
        <v>308</v>
      </c>
      <c r="B82" s="8" t="s">
        <v>12</v>
      </c>
      <c r="C82" s="8" t="s">
        <v>6</v>
      </c>
      <c r="D82" s="37" t="s">
        <v>309</v>
      </c>
      <c r="E82" s="8" t="s">
        <v>21</v>
      </c>
      <c r="F82" s="97">
        <f>SUM(F83,F85)</f>
        <v>37395.9</v>
      </c>
      <c r="G82" s="59"/>
    </row>
    <row r="83" spans="1:7" ht="12.75" customHeight="1">
      <c r="A83" s="53" t="s">
        <v>307</v>
      </c>
      <c r="B83" s="54" t="s">
        <v>12</v>
      </c>
      <c r="C83" s="54" t="s">
        <v>6</v>
      </c>
      <c r="D83" s="145" t="s">
        <v>309</v>
      </c>
      <c r="E83" s="54" t="s">
        <v>305</v>
      </c>
      <c r="F83" s="61">
        <f>SUM(F84)</f>
        <v>17823.5</v>
      </c>
      <c r="G83" s="59"/>
    </row>
    <row r="84" spans="1:7" ht="12.75" customHeight="1">
      <c r="A84" s="53" t="s">
        <v>303</v>
      </c>
      <c r="B84" s="54" t="s">
        <v>12</v>
      </c>
      <c r="C84" s="54" t="s">
        <v>6</v>
      </c>
      <c r="D84" s="145" t="s">
        <v>309</v>
      </c>
      <c r="E84" s="54" t="s">
        <v>306</v>
      </c>
      <c r="F84" s="61">
        <v>17823.5</v>
      </c>
      <c r="G84" s="59"/>
    </row>
    <row r="85" spans="1:7" ht="12.75" customHeight="1">
      <c r="A85" s="51" t="s">
        <v>133</v>
      </c>
      <c r="B85" s="54" t="s">
        <v>12</v>
      </c>
      <c r="C85" s="54" t="s">
        <v>6</v>
      </c>
      <c r="D85" s="145" t="s">
        <v>309</v>
      </c>
      <c r="E85" s="54" t="s">
        <v>135</v>
      </c>
      <c r="F85" s="61">
        <f>SUM(F86)</f>
        <v>19572.4</v>
      </c>
      <c r="G85" s="59"/>
    </row>
    <row r="86" spans="1:7" ht="12.75" customHeight="1">
      <c r="A86" s="51" t="s">
        <v>134</v>
      </c>
      <c r="B86" s="54" t="s">
        <v>12</v>
      </c>
      <c r="C86" s="54" t="s">
        <v>6</v>
      </c>
      <c r="D86" s="145" t="s">
        <v>309</v>
      </c>
      <c r="E86" s="54" t="s">
        <v>136</v>
      </c>
      <c r="F86" s="61">
        <v>19572.4</v>
      </c>
      <c r="G86" s="59"/>
    </row>
    <row r="87" spans="1:7" ht="27" customHeight="1">
      <c r="A87" s="52" t="s">
        <v>311</v>
      </c>
      <c r="B87" s="8" t="s">
        <v>12</v>
      </c>
      <c r="C87" s="8" t="s">
        <v>6</v>
      </c>
      <c r="D87" s="37" t="s">
        <v>310</v>
      </c>
      <c r="E87" s="8" t="s">
        <v>21</v>
      </c>
      <c r="F87" s="97">
        <f>SUM(F88,F90)</f>
        <v>377.7</v>
      </c>
      <c r="G87" s="59"/>
    </row>
    <row r="88" spans="1:7" ht="12.75" customHeight="1">
      <c r="A88" s="53" t="s">
        <v>307</v>
      </c>
      <c r="B88" s="54" t="s">
        <v>12</v>
      </c>
      <c r="C88" s="54" t="s">
        <v>6</v>
      </c>
      <c r="D88" s="145" t="s">
        <v>310</v>
      </c>
      <c r="E88" s="54" t="s">
        <v>305</v>
      </c>
      <c r="F88" s="61">
        <f>SUM(F89)</f>
        <v>180</v>
      </c>
      <c r="G88" s="59"/>
    </row>
    <row r="89" spans="1:7" ht="12.75" customHeight="1">
      <c r="A89" s="53" t="s">
        <v>303</v>
      </c>
      <c r="B89" s="54" t="s">
        <v>12</v>
      </c>
      <c r="C89" s="54" t="s">
        <v>6</v>
      </c>
      <c r="D89" s="145" t="s">
        <v>310</v>
      </c>
      <c r="E89" s="54" t="s">
        <v>306</v>
      </c>
      <c r="F89" s="61">
        <v>180</v>
      </c>
      <c r="G89" s="59"/>
    </row>
    <row r="90" spans="1:7" ht="12.75" customHeight="1">
      <c r="A90" s="51" t="s">
        <v>133</v>
      </c>
      <c r="B90" s="54" t="s">
        <v>12</v>
      </c>
      <c r="C90" s="54" t="s">
        <v>6</v>
      </c>
      <c r="D90" s="145" t="s">
        <v>310</v>
      </c>
      <c r="E90" s="54" t="s">
        <v>135</v>
      </c>
      <c r="F90" s="61">
        <f>SUM(F91)</f>
        <v>197.7</v>
      </c>
      <c r="G90" s="59"/>
    </row>
    <row r="91" spans="1:7" ht="12.75" customHeight="1">
      <c r="A91" s="51" t="s">
        <v>134</v>
      </c>
      <c r="B91" s="54" t="s">
        <v>12</v>
      </c>
      <c r="C91" s="54" t="s">
        <v>6</v>
      </c>
      <c r="D91" s="145" t="s">
        <v>310</v>
      </c>
      <c r="E91" s="54" t="s">
        <v>136</v>
      </c>
      <c r="F91" s="61">
        <v>197.7</v>
      </c>
      <c r="G91" s="59"/>
    </row>
    <row r="92" spans="1:7" ht="13.5" customHeight="1">
      <c r="A92" s="52" t="s">
        <v>213</v>
      </c>
      <c r="B92" s="8" t="s">
        <v>12</v>
      </c>
      <c r="C92" s="8" t="s">
        <v>14</v>
      </c>
      <c r="D92" s="37" t="s">
        <v>190</v>
      </c>
      <c r="E92" s="8" t="s">
        <v>21</v>
      </c>
      <c r="F92" s="97">
        <f>SUM(F93,F96)</f>
        <v>168</v>
      </c>
      <c r="G92" s="59"/>
    </row>
    <row r="93" spans="1:7" ht="24" customHeight="1">
      <c r="A93" s="112" t="s">
        <v>216</v>
      </c>
      <c r="B93" s="58" t="s">
        <v>12</v>
      </c>
      <c r="C93" s="58" t="s">
        <v>14</v>
      </c>
      <c r="D93" s="58" t="s">
        <v>214</v>
      </c>
      <c r="E93" s="58" t="s">
        <v>21</v>
      </c>
      <c r="F93" s="114">
        <f>SUM(F94)</f>
        <v>0</v>
      </c>
      <c r="G93" s="59"/>
    </row>
    <row r="94" spans="1:7" ht="13.5" customHeight="1">
      <c r="A94" s="51" t="s">
        <v>129</v>
      </c>
      <c r="B94" s="54" t="s">
        <v>12</v>
      </c>
      <c r="C94" s="54" t="s">
        <v>14</v>
      </c>
      <c r="D94" s="54" t="s">
        <v>214</v>
      </c>
      <c r="E94" s="54" t="s">
        <v>130</v>
      </c>
      <c r="F94" s="61">
        <f>SUM(F95)</f>
        <v>0</v>
      </c>
      <c r="G94" s="59"/>
    </row>
    <row r="95" spans="1:7" ht="13.5" customHeight="1">
      <c r="A95" s="51" t="s">
        <v>131</v>
      </c>
      <c r="B95" s="54" t="s">
        <v>12</v>
      </c>
      <c r="C95" s="54" t="s">
        <v>14</v>
      </c>
      <c r="D95" s="54" t="s">
        <v>214</v>
      </c>
      <c r="E95" s="54" t="s">
        <v>132</v>
      </c>
      <c r="F95" s="61">
        <v>0</v>
      </c>
      <c r="G95" s="59"/>
    </row>
    <row r="96" spans="1:7" ht="27.75" customHeight="1">
      <c r="A96" s="43" t="s">
        <v>291</v>
      </c>
      <c r="B96" s="58" t="s">
        <v>12</v>
      </c>
      <c r="C96" s="58" t="s">
        <v>14</v>
      </c>
      <c r="D96" s="58" t="s">
        <v>292</v>
      </c>
      <c r="E96" s="58" t="s">
        <v>21</v>
      </c>
      <c r="F96" s="114">
        <f>SUM(F97)</f>
        <v>168</v>
      </c>
      <c r="G96" s="59"/>
    </row>
    <row r="97" spans="1:7" ht="13.5" customHeight="1">
      <c r="A97" s="51" t="s">
        <v>129</v>
      </c>
      <c r="B97" s="54" t="s">
        <v>12</v>
      </c>
      <c r="C97" s="54" t="s">
        <v>14</v>
      </c>
      <c r="D97" s="54" t="s">
        <v>292</v>
      </c>
      <c r="E97" s="54" t="s">
        <v>130</v>
      </c>
      <c r="F97" s="61">
        <f>SUM(F98)</f>
        <v>168</v>
      </c>
      <c r="G97" s="59"/>
    </row>
    <row r="98" spans="1:7" ht="13.5" customHeight="1">
      <c r="A98" s="51" t="s">
        <v>131</v>
      </c>
      <c r="B98" s="54" t="s">
        <v>12</v>
      </c>
      <c r="C98" s="54" t="s">
        <v>14</v>
      </c>
      <c r="D98" s="54" t="s">
        <v>292</v>
      </c>
      <c r="E98" s="54" t="s">
        <v>132</v>
      </c>
      <c r="F98" s="61">
        <v>168</v>
      </c>
      <c r="G98" s="59"/>
    </row>
    <row r="99" spans="1:7" ht="15" customHeight="1">
      <c r="A99" s="151" t="s">
        <v>83</v>
      </c>
      <c r="B99" s="50" t="s">
        <v>12</v>
      </c>
      <c r="C99" s="50" t="s">
        <v>7</v>
      </c>
      <c r="D99" s="37" t="s">
        <v>190</v>
      </c>
      <c r="E99" s="50" t="s">
        <v>21</v>
      </c>
      <c r="F99" s="97">
        <f>SUM(F100,F105,F108,F111,F116)</f>
        <v>5215.799999999999</v>
      </c>
      <c r="G99" s="59"/>
    </row>
    <row r="100" spans="1:7" ht="13.5" customHeight="1">
      <c r="A100" s="43" t="s">
        <v>72</v>
      </c>
      <c r="B100" s="58" t="s">
        <v>12</v>
      </c>
      <c r="C100" s="58" t="s">
        <v>7</v>
      </c>
      <c r="D100" s="58" t="s">
        <v>205</v>
      </c>
      <c r="E100" s="58" t="s">
        <v>21</v>
      </c>
      <c r="F100" s="114">
        <f>SUM(F101,F103)</f>
        <v>1379.6</v>
      </c>
      <c r="G100" s="59"/>
    </row>
    <row r="101" spans="1:7" ht="13.5" customHeight="1">
      <c r="A101" s="51" t="s">
        <v>129</v>
      </c>
      <c r="B101" s="7" t="s">
        <v>12</v>
      </c>
      <c r="C101" s="7" t="s">
        <v>7</v>
      </c>
      <c r="D101" s="7" t="s">
        <v>205</v>
      </c>
      <c r="E101" s="7" t="s">
        <v>130</v>
      </c>
      <c r="F101" s="56">
        <f>SUM(F102)</f>
        <v>1379.6</v>
      </c>
      <c r="G101" s="59"/>
    </row>
    <row r="102" spans="1:7" ht="13.5" customHeight="1">
      <c r="A102" s="51" t="s">
        <v>131</v>
      </c>
      <c r="B102" s="7" t="s">
        <v>12</v>
      </c>
      <c r="C102" s="7" t="s">
        <v>7</v>
      </c>
      <c r="D102" s="7" t="s">
        <v>205</v>
      </c>
      <c r="E102" s="7" t="s">
        <v>132</v>
      </c>
      <c r="F102" s="56">
        <v>1379.6</v>
      </c>
      <c r="G102" s="59"/>
    </row>
    <row r="103" spans="1:7" ht="13.5" customHeight="1">
      <c r="A103" s="5" t="s">
        <v>133</v>
      </c>
      <c r="B103" s="7" t="s">
        <v>12</v>
      </c>
      <c r="C103" s="7" t="s">
        <v>7</v>
      </c>
      <c r="D103" s="7" t="s">
        <v>205</v>
      </c>
      <c r="E103" s="7" t="s">
        <v>135</v>
      </c>
      <c r="F103" s="56">
        <f>SUM(F104)</f>
        <v>0</v>
      </c>
      <c r="G103" s="59"/>
    </row>
    <row r="104" spans="1:7" ht="13.5" customHeight="1">
      <c r="A104" s="51" t="s">
        <v>134</v>
      </c>
      <c r="B104" s="7" t="s">
        <v>12</v>
      </c>
      <c r="C104" s="7" t="s">
        <v>7</v>
      </c>
      <c r="D104" s="7" t="s">
        <v>205</v>
      </c>
      <c r="E104" s="7" t="s">
        <v>136</v>
      </c>
      <c r="F104" s="56">
        <v>0</v>
      </c>
      <c r="G104" s="59"/>
    </row>
    <row r="105" spans="1:7" ht="13.5" customHeight="1">
      <c r="A105" s="43" t="s">
        <v>74</v>
      </c>
      <c r="B105" s="58" t="s">
        <v>12</v>
      </c>
      <c r="C105" s="58" t="s">
        <v>7</v>
      </c>
      <c r="D105" s="58" t="s">
        <v>206</v>
      </c>
      <c r="E105" s="58" t="s">
        <v>21</v>
      </c>
      <c r="F105" s="114">
        <f>SUM(F106)</f>
        <v>102.2</v>
      </c>
      <c r="G105" s="59"/>
    </row>
    <row r="106" spans="1:7" ht="13.5" customHeight="1">
      <c r="A106" s="51" t="s">
        <v>129</v>
      </c>
      <c r="B106" s="7" t="s">
        <v>12</v>
      </c>
      <c r="C106" s="7" t="s">
        <v>7</v>
      </c>
      <c r="D106" s="7" t="s">
        <v>206</v>
      </c>
      <c r="E106" s="7" t="s">
        <v>130</v>
      </c>
      <c r="F106" s="56">
        <f>SUM(F107)</f>
        <v>102.2</v>
      </c>
      <c r="G106" s="59"/>
    </row>
    <row r="107" spans="1:7" ht="13.5" customHeight="1">
      <c r="A107" s="51" t="s">
        <v>131</v>
      </c>
      <c r="B107" s="7" t="s">
        <v>12</v>
      </c>
      <c r="C107" s="7" t="s">
        <v>7</v>
      </c>
      <c r="D107" s="7" t="s">
        <v>206</v>
      </c>
      <c r="E107" s="7" t="s">
        <v>132</v>
      </c>
      <c r="F107" s="56">
        <v>102.2</v>
      </c>
      <c r="G107" s="59"/>
    </row>
    <row r="108" spans="1:7" ht="13.5" customHeight="1">
      <c r="A108" s="43" t="s">
        <v>75</v>
      </c>
      <c r="B108" s="58" t="s">
        <v>12</v>
      </c>
      <c r="C108" s="58" t="s">
        <v>7</v>
      </c>
      <c r="D108" s="58" t="s">
        <v>207</v>
      </c>
      <c r="E108" s="58" t="s">
        <v>21</v>
      </c>
      <c r="F108" s="114">
        <f>SUM(F109)</f>
        <v>80.5</v>
      </c>
      <c r="G108" s="59"/>
    </row>
    <row r="109" spans="1:6" ht="12.75" customHeight="1">
      <c r="A109" s="51" t="s">
        <v>129</v>
      </c>
      <c r="B109" s="7" t="s">
        <v>12</v>
      </c>
      <c r="C109" s="7" t="s">
        <v>7</v>
      </c>
      <c r="D109" s="7" t="s">
        <v>207</v>
      </c>
      <c r="E109" s="7" t="s">
        <v>130</v>
      </c>
      <c r="F109" s="56">
        <f>SUM(F110)</f>
        <v>80.5</v>
      </c>
    </row>
    <row r="110" spans="1:6" ht="14.25" customHeight="1">
      <c r="A110" s="51" t="s">
        <v>131</v>
      </c>
      <c r="B110" s="7" t="s">
        <v>12</v>
      </c>
      <c r="C110" s="7" t="s">
        <v>7</v>
      </c>
      <c r="D110" s="7" t="s">
        <v>207</v>
      </c>
      <c r="E110" s="7" t="s">
        <v>132</v>
      </c>
      <c r="F110" s="56">
        <v>80.5</v>
      </c>
    </row>
    <row r="111" spans="1:6" ht="14.25" customHeight="1">
      <c r="A111" s="43" t="s">
        <v>73</v>
      </c>
      <c r="B111" s="58" t="s">
        <v>12</v>
      </c>
      <c r="C111" s="58" t="s">
        <v>7</v>
      </c>
      <c r="D111" s="58" t="s">
        <v>208</v>
      </c>
      <c r="E111" s="58" t="s">
        <v>21</v>
      </c>
      <c r="F111" s="114">
        <f>SUM(F112,F114)</f>
        <v>1548.4</v>
      </c>
    </row>
    <row r="112" spans="1:6" ht="14.25" customHeight="1">
      <c r="A112" s="51" t="s">
        <v>129</v>
      </c>
      <c r="B112" s="7" t="s">
        <v>12</v>
      </c>
      <c r="C112" s="7" t="s">
        <v>7</v>
      </c>
      <c r="D112" s="7" t="s">
        <v>208</v>
      </c>
      <c r="E112" s="7" t="s">
        <v>130</v>
      </c>
      <c r="F112" s="56">
        <f>SUM(F113)</f>
        <v>1548.4</v>
      </c>
    </row>
    <row r="113" spans="1:6" ht="14.25" customHeight="1">
      <c r="A113" s="51" t="s">
        <v>131</v>
      </c>
      <c r="B113" s="7" t="s">
        <v>12</v>
      </c>
      <c r="C113" s="7" t="s">
        <v>7</v>
      </c>
      <c r="D113" s="7" t="s">
        <v>208</v>
      </c>
      <c r="E113" s="7" t="s">
        <v>132</v>
      </c>
      <c r="F113" s="56">
        <v>1548.4</v>
      </c>
    </row>
    <row r="114" spans="1:6" ht="14.25" customHeight="1">
      <c r="A114" s="5" t="s">
        <v>133</v>
      </c>
      <c r="B114" s="7" t="s">
        <v>12</v>
      </c>
      <c r="C114" s="7" t="s">
        <v>7</v>
      </c>
      <c r="D114" s="7" t="s">
        <v>208</v>
      </c>
      <c r="E114" s="7" t="s">
        <v>135</v>
      </c>
      <c r="F114" s="56">
        <f>SUM(F115)</f>
        <v>0</v>
      </c>
    </row>
    <row r="115" spans="1:6" ht="13.5" customHeight="1">
      <c r="A115" s="51" t="s">
        <v>134</v>
      </c>
      <c r="B115" s="7" t="s">
        <v>12</v>
      </c>
      <c r="C115" s="7" t="s">
        <v>7</v>
      </c>
      <c r="D115" s="7" t="s">
        <v>208</v>
      </c>
      <c r="E115" s="7" t="s">
        <v>136</v>
      </c>
      <c r="F115" s="56">
        <v>0</v>
      </c>
    </row>
    <row r="116" spans="1:6" ht="13.5" customHeight="1">
      <c r="A116" s="96" t="s">
        <v>229</v>
      </c>
      <c r="B116" s="50" t="s">
        <v>12</v>
      </c>
      <c r="C116" s="50" t="s">
        <v>7</v>
      </c>
      <c r="D116" s="133" t="s">
        <v>215</v>
      </c>
      <c r="E116" s="50" t="s">
        <v>21</v>
      </c>
      <c r="F116" s="120">
        <f>SUM(F117,F120)</f>
        <v>2105.1</v>
      </c>
    </row>
    <row r="117" spans="1:6" ht="15.75" customHeight="1">
      <c r="A117" s="43" t="s">
        <v>230</v>
      </c>
      <c r="B117" s="58" t="s">
        <v>12</v>
      </c>
      <c r="C117" s="58" t="s">
        <v>7</v>
      </c>
      <c r="D117" s="115" t="s">
        <v>215</v>
      </c>
      <c r="E117" s="58" t="s">
        <v>21</v>
      </c>
      <c r="F117" s="114">
        <f>SUM(F118)</f>
        <v>1985.9</v>
      </c>
    </row>
    <row r="118" spans="1:6" ht="14.25" customHeight="1">
      <c r="A118" s="51" t="s">
        <v>129</v>
      </c>
      <c r="B118" s="54" t="s">
        <v>12</v>
      </c>
      <c r="C118" s="54" t="s">
        <v>7</v>
      </c>
      <c r="D118" s="145" t="s">
        <v>271</v>
      </c>
      <c r="E118" s="54" t="s">
        <v>130</v>
      </c>
      <c r="F118" s="61">
        <f>SUM(F119)</f>
        <v>1985.9</v>
      </c>
    </row>
    <row r="119" spans="1:6" ht="14.25" customHeight="1">
      <c r="A119" s="51" t="s">
        <v>131</v>
      </c>
      <c r="B119" s="54" t="s">
        <v>12</v>
      </c>
      <c r="C119" s="54" t="s">
        <v>7</v>
      </c>
      <c r="D119" s="145" t="s">
        <v>271</v>
      </c>
      <c r="E119" s="54" t="s">
        <v>132</v>
      </c>
      <c r="F119" s="61">
        <v>1985.9</v>
      </c>
    </row>
    <row r="120" spans="1:6" ht="25.5" customHeight="1">
      <c r="A120" s="43" t="s">
        <v>231</v>
      </c>
      <c r="B120" s="58" t="s">
        <v>12</v>
      </c>
      <c r="C120" s="58" t="s">
        <v>7</v>
      </c>
      <c r="D120" s="115" t="s">
        <v>215</v>
      </c>
      <c r="E120" s="58" t="s">
        <v>21</v>
      </c>
      <c r="F120" s="114">
        <f>SUM(F121)</f>
        <v>119.2</v>
      </c>
    </row>
    <row r="121" spans="1:6" ht="14.25" customHeight="1">
      <c r="A121" s="51" t="s">
        <v>129</v>
      </c>
      <c r="B121" s="54" t="s">
        <v>12</v>
      </c>
      <c r="C121" s="54" t="s">
        <v>7</v>
      </c>
      <c r="D121" s="145" t="s">
        <v>271</v>
      </c>
      <c r="E121" s="54" t="s">
        <v>130</v>
      </c>
      <c r="F121" s="61">
        <f>SUM(F122)</f>
        <v>119.2</v>
      </c>
    </row>
    <row r="122" spans="1:6" ht="14.25" customHeight="1">
      <c r="A122" s="51" t="s">
        <v>131</v>
      </c>
      <c r="B122" s="54" t="s">
        <v>12</v>
      </c>
      <c r="C122" s="54" t="s">
        <v>7</v>
      </c>
      <c r="D122" s="145" t="s">
        <v>271</v>
      </c>
      <c r="E122" s="54" t="s">
        <v>132</v>
      </c>
      <c r="F122" s="61">
        <v>119.2</v>
      </c>
    </row>
    <row r="123" spans="1:6" ht="15.75" customHeight="1">
      <c r="A123" s="34" t="s">
        <v>13</v>
      </c>
      <c r="B123" s="8" t="s">
        <v>9</v>
      </c>
      <c r="C123" s="8" t="s">
        <v>19</v>
      </c>
      <c r="D123" s="37" t="s">
        <v>190</v>
      </c>
      <c r="E123" s="8" t="s">
        <v>21</v>
      </c>
      <c r="F123" s="57">
        <f>SUM(F124)</f>
        <v>20</v>
      </c>
    </row>
    <row r="124" spans="1:6" ht="13.5" customHeight="1">
      <c r="A124" s="6" t="s">
        <v>15</v>
      </c>
      <c r="B124" s="50" t="s">
        <v>9</v>
      </c>
      <c r="C124" s="50" t="s">
        <v>9</v>
      </c>
      <c r="D124" s="127" t="s">
        <v>190</v>
      </c>
      <c r="E124" s="50" t="s">
        <v>21</v>
      </c>
      <c r="F124" s="144">
        <f>SUM(F125)</f>
        <v>20</v>
      </c>
    </row>
    <row r="125" spans="1:6" ht="13.5" customHeight="1">
      <c r="A125" s="43" t="s">
        <v>22</v>
      </c>
      <c r="B125" s="58" t="s">
        <v>9</v>
      </c>
      <c r="C125" s="58" t="s">
        <v>9</v>
      </c>
      <c r="D125" s="58" t="s">
        <v>209</v>
      </c>
      <c r="E125" s="58" t="s">
        <v>21</v>
      </c>
      <c r="F125" s="114">
        <f>SUM(F126)</f>
        <v>20</v>
      </c>
    </row>
    <row r="126" spans="1:6" ht="12.75" customHeight="1">
      <c r="A126" s="51" t="s">
        <v>129</v>
      </c>
      <c r="B126" s="7" t="s">
        <v>9</v>
      </c>
      <c r="C126" s="7" t="s">
        <v>9</v>
      </c>
      <c r="D126" s="7" t="s">
        <v>209</v>
      </c>
      <c r="E126" s="7" t="s">
        <v>130</v>
      </c>
      <c r="F126" s="56">
        <f>SUM(F127)</f>
        <v>20</v>
      </c>
    </row>
    <row r="127" spans="1:6" ht="13.5" customHeight="1">
      <c r="A127" s="51" t="s">
        <v>131</v>
      </c>
      <c r="B127" s="7" t="s">
        <v>9</v>
      </c>
      <c r="C127" s="7" t="s">
        <v>9</v>
      </c>
      <c r="D127" s="7" t="s">
        <v>209</v>
      </c>
      <c r="E127" s="7" t="s">
        <v>132</v>
      </c>
      <c r="F127" s="56">
        <v>20</v>
      </c>
    </row>
    <row r="128" spans="1:6" ht="15.75" customHeight="1">
      <c r="A128" s="55" t="s">
        <v>125</v>
      </c>
      <c r="B128" s="8" t="s">
        <v>16</v>
      </c>
      <c r="C128" s="8" t="s">
        <v>19</v>
      </c>
      <c r="D128" s="37" t="s">
        <v>190</v>
      </c>
      <c r="E128" s="8" t="s">
        <v>21</v>
      </c>
      <c r="F128" s="57">
        <f>SUM(F129)</f>
        <v>8183.2</v>
      </c>
    </row>
    <row r="129" spans="1:6" ht="13.5" customHeight="1">
      <c r="A129" s="6" t="s">
        <v>17</v>
      </c>
      <c r="B129" s="124" t="s">
        <v>16</v>
      </c>
      <c r="C129" s="124" t="s">
        <v>6</v>
      </c>
      <c r="D129" s="127" t="s">
        <v>190</v>
      </c>
      <c r="E129" s="124" t="s">
        <v>21</v>
      </c>
      <c r="F129" s="97">
        <f>SUM(F130,F133)</f>
        <v>8183.2</v>
      </c>
    </row>
    <row r="130" spans="1:6" ht="16.5" customHeight="1">
      <c r="A130" s="10" t="s">
        <v>126</v>
      </c>
      <c r="B130" s="58" t="s">
        <v>16</v>
      </c>
      <c r="C130" s="58" t="s">
        <v>6</v>
      </c>
      <c r="D130" s="58" t="s">
        <v>211</v>
      </c>
      <c r="E130" s="58" t="s">
        <v>21</v>
      </c>
      <c r="F130" s="114">
        <f>SUM(F131:F132)</f>
        <v>7682.2</v>
      </c>
    </row>
    <row r="131" spans="1:7" ht="28.5" customHeight="1">
      <c r="A131" s="51" t="s">
        <v>189</v>
      </c>
      <c r="B131" s="7" t="s">
        <v>16</v>
      </c>
      <c r="C131" s="7" t="s">
        <v>6</v>
      </c>
      <c r="D131" s="7" t="s">
        <v>211</v>
      </c>
      <c r="E131" s="7" t="s">
        <v>107</v>
      </c>
      <c r="F131" s="56">
        <v>7299</v>
      </c>
      <c r="G131" s="60"/>
    </row>
    <row r="132" spans="1:7" ht="15.75" customHeight="1">
      <c r="A132" s="51" t="s">
        <v>236</v>
      </c>
      <c r="B132" s="7" t="s">
        <v>16</v>
      </c>
      <c r="C132" s="7" t="s">
        <v>6</v>
      </c>
      <c r="D132" s="7" t="s">
        <v>211</v>
      </c>
      <c r="E132" s="7" t="s">
        <v>237</v>
      </c>
      <c r="F132" s="56">
        <v>383.2</v>
      </c>
      <c r="G132" s="60"/>
    </row>
    <row r="133" spans="1:7" ht="39" customHeight="1">
      <c r="A133" s="96" t="s">
        <v>238</v>
      </c>
      <c r="B133" s="50" t="s">
        <v>16</v>
      </c>
      <c r="C133" s="50" t="s">
        <v>6</v>
      </c>
      <c r="D133" s="133" t="s">
        <v>215</v>
      </c>
      <c r="E133" s="50" t="s">
        <v>21</v>
      </c>
      <c r="F133" s="120">
        <f>SUM(F134)</f>
        <v>501</v>
      </c>
      <c r="G133" s="60"/>
    </row>
    <row r="134" spans="1:7" ht="28.5" customHeight="1">
      <c r="A134" s="216" t="s">
        <v>189</v>
      </c>
      <c r="B134" s="217" t="s">
        <v>16</v>
      </c>
      <c r="C134" s="217" t="s">
        <v>6</v>
      </c>
      <c r="D134" s="218" t="s">
        <v>245</v>
      </c>
      <c r="E134" s="217" t="s">
        <v>107</v>
      </c>
      <c r="F134" s="219">
        <v>501</v>
      </c>
      <c r="G134" s="60"/>
    </row>
    <row r="135" spans="1:7" ht="12.75" customHeight="1">
      <c r="A135" s="55" t="s">
        <v>217</v>
      </c>
      <c r="B135" s="8" t="s">
        <v>218</v>
      </c>
      <c r="C135" s="8" t="s">
        <v>19</v>
      </c>
      <c r="D135" s="37" t="s">
        <v>190</v>
      </c>
      <c r="E135" s="8" t="s">
        <v>21</v>
      </c>
      <c r="F135" s="57">
        <f>SUM(F136)</f>
        <v>32.9</v>
      </c>
      <c r="G135" s="60"/>
    </row>
    <row r="136" spans="1:6" ht="15.75" customHeight="1">
      <c r="A136" s="6" t="s">
        <v>219</v>
      </c>
      <c r="B136" s="124" t="s">
        <v>218</v>
      </c>
      <c r="C136" s="124" t="s">
        <v>6</v>
      </c>
      <c r="D136" s="127" t="s">
        <v>190</v>
      </c>
      <c r="E136" s="124" t="s">
        <v>21</v>
      </c>
      <c r="F136" s="97">
        <f>SUM(F137)</f>
        <v>32.9</v>
      </c>
    </row>
    <row r="137" spans="1:6" ht="25.5" customHeight="1">
      <c r="A137" s="10" t="s">
        <v>220</v>
      </c>
      <c r="B137" s="58" t="s">
        <v>218</v>
      </c>
      <c r="C137" s="58" t="s">
        <v>6</v>
      </c>
      <c r="D137" s="58" t="s">
        <v>223</v>
      </c>
      <c r="E137" s="58" t="s">
        <v>21</v>
      </c>
      <c r="F137" s="114">
        <f>SUM(F138)</f>
        <v>32.9</v>
      </c>
    </row>
    <row r="138" spans="1:6" ht="13.5" customHeight="1">
      <c r="A138" s="51" t="s">
        <v>221</v>
      </c>
      <c r="B138" s="7" t="s">
        <v>218</v>
      </c>
      <c r="C138" s="7" t="s">
        <v>6</v>
      </c>
      <c r="D138" s="7" t="s">
        <v>223</v>
      </c>
      <c r="E138" s="7" t="s">
        <v>222</v>
      </c>
      <c r="F138" s="56">
        <v>32.9</v>
      </c>
    </row>
    <row r="139" spans="1:6" ht="13.5" customHeight="1">
      <c r="A139" s="35" t="s">
        <v>84</v>
      </c>
      <c r="B139" s="8" t="s">
        <v>24</v>
      </c>
      <c r="C139" s="8" t="s">
        <v>19</v>
      </c>
      <c r="D139" s="37" t="s">
        <v>190</v>
      </c>
      <c r="E139" s="8" t="s">
        <v>21</v>
      </c>
      <c r="F139" s="120">
        <f>SUM(F140)</f>
        <v>16.9</v>
      </c>
    </row>
    <row r="140" spans="1:6" ht="13.5" customHeight="1">
      <c r="A140" s="6" t="s">
        <v>100</v>
      </c>
      <c r="B140" s="124" t="s">
        <v>24</v>
      </c>
      <c r="C140" s="124" t="s">
        <v>12</v>
      </c>
      <c r="D140" s="127" t="s">
        <v>190</v>
      </c>
      <c r="E140" s="124" t="s">
        <v>21</v>
      </c>
      <c r="F140" s="144">
        <f>SUM(F141)</f>
        <v>16.9</v>
      </c>
    </row>
    <row r="141" spans="1:6" ht="12.75">
      <c r="A141" s="43" t="s">
        <v>101</v>
      </c>
      <c r="B141" s="58" t="s">
        <v>24</v>
      </c>
      <c r="C141" s="58" t="s">
        <v>12</v>
      </c>
      <c r="D141" s="58" t="s">
        <v>210</v>
      </c>
      <c r="E141" s="58" t="s">
        <v>21</v>
      </c>
      <c r="F141" s="114">
        <f>SUM(F142)</f>
        <v>16.9</v>
      </c>
    </row>
    <row r="142" spans="1:6" ht="12.75">
      <c r="A142" s="51" t="s">
        <v>129</v>
      </c>
      <c r="B142" s="7" t="s">
        <v>24</v>
      </c>
      <c r="C142" s="7" t="s">
        <v>12</v>
      </c>
      <c r="D142" s="7" t="s">
        <v>210</v>
      </c>
      <c r="E142" s="7" t="s">
        <v>130</v>
      </c>
      <c r="F142" s="56">
        <f>SUM(F143)</f>
        <v>16.9</v>
      </c>
    </row>
    <row r="143" spans="1:6" ht="12.75">
      <c r="A143" s="51" t="s">
        <v>131</v>
      </c>
      <c r="B143" s="7" t="s">
        <v>24</v>
      </c>
      <c r="C143" s="7" t="s">
        <v>12</v>
      </c>
      <c r="D143" s="7" t="s">
        <v>210</v>
      </c>
      <c r="E143" s="7" t="s">
        <v>132</v>
      </c>
      <c r="F143" s="56">
        <v>16.9</v>
      </c>
    </row>
    <row r="144" spans="1:6" ht="13.5" thickBot="1">
      <c r="A144" s="12" t="s">
        <v>18</v>
      </c>
      <c r="B144" s="238"/>
      <c r="C144" s="239"/>
      <c r="D144" s="239"/>
      <c r="E144" s="240"/>
      <c r="F144" s="123">
        <f>SUM(F13,F40,F58,F67,F123,F128,F135,F139)</f>
        <v>63801.2</v>
      </c>
    </row>
    <row r="145" spans="1:6" ht="12.75">
      <c r="A145" s="1"/>
      <c r="B145" s="2"/>
      <c r="C145" s="2"/>
      <c r="D145" s="2"/>
      <c r="E145" s="2"/>
      <c r="F145" s="2"/>
    </row>
    <row r="146" spans="1:6" ht="12.75">
      <c r="A146" s="1"/>
      <c r="B146" s="2"/>
      <c r="C146" s="2"/>
      <c r="D146" s="2"/>
      <c r="E146" s="2"/>
      <c r="F146" s="2"/>
    </row>
    <row r="147" spans="1:6" ht="12.75">
      <c r="A147" s="1"/>
      <c r="B147" s="2"/>
      <c r="C147" s="2"/>
      <c r="D147" s="2"/>
      <c r="E147" s="2"/>
      <c r="F147" s="2"/>
    </row>
    <row r="148" spans="1:6" ht="12.75">
      <c r="A148" s="1"/>
      <c r="B148" s="2"/>
      <c r="C148" s="2"/>
      <c r="D148" s="2"/>
      <c r="E148" s="2"/>
      <c r="F148" s="2"/>
    </row>
    <row r="149" spans="1:6" ht="12.75">
      <c r="A149" s="1"/>
      <c r="B149" s="2"/>
      <c r="C149" s="2"/>
      <c r="D149" s="2"/>
      <c r="E149" s="2"/>
      <c r="F149" s="2"/>
    </row>
    <row r="150" spans="1:6" ht="12.75">
      <c r="A150" s="1"/>
      <c r="B150" s="2"/>
      <c r="C150" s="2"/>
      <c r="D150" s="2"/>
      <c r="E150" s="2"/>
      <c r="F150" s="2"/>
    </row>
    <row r="151" spans="1:6" ht="12.75">
      <c r="A151" s="1"/>
      <c r="B151" s="2"/>
      <c r="C151" s="2"/>
      <c r="D151" s="2"/>
      <c r="E151" s="2"/>
      <c r="F151" s="2"/>
    </row>
  </sheetData>
  <sheetProtection/>
  <mergeCells count="9">
    <mergeCell ref="B144:E144"/>
    <mergeCell ref="A8:F8"/>
    <mergeCell ref="A9:F9"/>
    <mergeCell ref="B1:F1"/>
    <mergeCell ref="B5:G5"/>
    <mergeCell ref="A7:F7"/>
    <mergeCell ref="B2:G2"/>
    <mergeCell ref="B3:G3"/>
    <mergeCell ref="B4:G4"/>
  </mergeCells>
  <printOptions/>
  <pageMargins left="0.78" right="0" top="0" bottom="0.2755905511811024" header="0.5118110236220472" footer="0.5118110236220472"/>
  <pageSetup horizontalDpi="600" verticalDpi="600" orientation="portrait" paperSize="9" scale="71" r:id="rId1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Жанна</cp:lastModifiedBy>
  <cp:lastPrinted>2020-11-02T11:45:54Z</cp:lastPrinted>
  <dcterms:created xsi:type="dcterms:W3CDTF">2004-12-27T06:25:20Z</dcterms:created>
  <dcterms:modified xsi:type="dcterms:W3CDTF">2021-03-22T12:39:18Z</dcterms:modified>
  <cp:category/>
  <cp:version/>
  <cp:contentType/>
  <cp:contentStatus/>
</cp:coreProperties>
</file>