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ШКОЛЫ'!$A$1:$N$21</definedName>
    <definedName name="_xlnm.Print_Area" localSheetId="1">'Приложение 3 ДОУ'!$A$1:$J$19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<sst xmlns="http://schemas.openxmlformats.org/spreadsheetml/2006/main" count="93" uniqueCount="53">
  <si>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</si>
  <si>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</si>
  <si>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</si>
  <si>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</si>
  <si>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</si>
  <si>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</si>
  <si>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</si>
  <si>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</si>
  <si>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</si>
  <si>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</si>
  <si>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</si>
  <si>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</si>
  <si>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</si>
  <si>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</si>
  <si>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</si>
  <si>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ставок,ед.</t>
  </si>
  <si>
    <t>физ. лиц.,чел.</t>
  </si>
  <si>
    <t>Средняя заработная плата,руб.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</si>
  <si>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</si>
  <si>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</si>
  <si>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</si>
  <si>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</si>
  <si>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</si>
  <si>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</si>
  <si>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</si>
  <si>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</si>
  <si>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</si>
  <si>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</si>
  <si>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</si>
  <si>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</si>
  <si>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</si>
  <si>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</si>
  <si>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</si>
  <si>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</si>
  <si>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</si>
  <si>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</si>
  <si>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</si>
  <si>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</si>
  <si>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</si>
  <si>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</si>
  <si>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</si>
  <si>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</si>
  <si>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</si>
  <si>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</si>
  <si>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</si>
  <si>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</si>
  <si>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</si>
  <si>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Пяозерская ДМШ</t>
  </si>
  <si>
    <t>за период январь-сентябрь  2014 года</t>
  </si>
  <si>
    <t>за период январь-сентябрь 2014года</t>
  </si>
  <si>
    <t>за период январь-сентябрь 2014 года</t>
  </si>
  <si>
    <t>за период январь -сентябрь   2014 года</t>
  </si>
  <si>
    <t>Информация о заработной плате работников общеобразовательных учреждений муниципального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</si>
</sst>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69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 applyProtection="1">
      <alignment horizontal="left"/>
      <protection locked="0"/>
    </xf>
    <xf numFmtId="0" fontId="0" fillId="32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" fontId="11" fillId="0" borderId="14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9" fillId="33" borderId="12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1" fontId="10" fillId="33" borderId="17" xfId="0" applyNumberFormat="1" applyFont="1" applyFill="1" applyBorder="1" applyAlignment="1">
      <alignment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>
      <alignment horizontal="right" vertical="center" wrapText="1"/>
    </xf>
    <xf numFmtId="183" fontId="9" fillId="33" borderId="10" xfId="0" applyNumberFormat="1" applyFont="1" applyFill="1" applyBorder="1" applyAlignment="1">
      <alignment horizontal="right" vertical="center" wrapText="1"/>
    </xf>
    <xf numFmtId="1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vertical="center" wrapText="1"/>
    </xf>
    <xf numFmtId="1" fontId="9" fillId="33" borderId="12" xfId="0" applyNumberFormat="1" applyFont="1" applyFill="1" applyBorder="1" applyAlignment="1">
      <alignment horizontal="right" vertical="center" wrapText="1"/>
    </xf>
    <xf numFmtId="2" fontId="9" fillId="33" borderId="11" xfId="0" applyNumberFormat="1" applyFont="1" applyFill="1" applyBorder="1" applyAlignment="1">
      <alignment horizontal="right"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1" fontId="10" fillId="33" borderId="17" xfId="0" applyNumberFormat="1" applyFont="1" applyFill="1" applyBorder="1" applyAlignment="1">
      <alignment horizontal="right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2" fontId="12" fillId="33" borderId="11" xfId="0" applyNumberFormat="1" applyFont="1" applyFill="1" applyBorder="1" applyAlignment="1">
      <alignment horizontal="right"/>
    </xf>
    <xf numFmtId="0" fontId="12" fillId="33" borderId="10" xfId="0" applyNumberFormat="1" applyFont="1" applyFill="1" applyBorder="1" applyAlignment="1">
      <alignment horizontal="right"/>
    </xf>
    <xf numFmtId="1" fontId="12" fillId="33" borderId="10" xfId="0" applyNumberFormat="1" applyFont="1" applyFill="1" applyBorder="1" applyAlignment="1">
      <alignment horizontal="right"/>
    </xf>
    <xf numFmtId="0" fontId="12" fillId="33" borderId="12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right" wrapText="1"/>
    </xf>
    <xf numFmtId="1" fontId="12" fillId="33" borderId="12" xfId="0" applyNumberFormat="1" applyFont="1" applyFill="1" applyBorder="1" applyAlignment="1">
      <alignment horizontal="right" wrapText="1"/>
    </xf>
    <xf numFmtId="0" fontId="16" fillId="33" borderId="16" xfId="0" applyFont="1" applyFill="1" applyBorder="1" applyAlignment="1">
      <alignment/>
    </xf>
    <xf numFmtId="0" fontId="16" fillId="33" borderId="13" xfId="0" applyFont="1" applyFill="1" applyBorder="1" applyAlignment="1">
      <alignment horizontal="right"/>
    </xf>
    <xf numFmtId="0" fontId="16" fillId="33" borderId="14" xfId="0" applyFont="1" applyFill="1" applyBorder="1" applyAlignment="1">
      <alignment horizontal="right"/>
    </xf>
    <xf numFmtId="1" fontId="16" fillId="33" borderId="17" xfId="0" applyNumberFormat="1" applyFont="1" applyFill="1" applyBorder="1" applyAlignment="1">
      <alignment horizontal="right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62" fillId="33" borderId="10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63" fillId="33" borderId="14" xfId="0" applyFont="1" applyFill="1" applyBorder="1" applyAlignment="1">
      <alignment horizontal="right"/>
    </xf>
    <xf numFmtId="0" fontId="66" fillId="0" borderId="10" xfId="0" applyFont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horizontal="right" wrapText="1"/>
    </xf>
    <xf numFmtId="0" fontId="68" fillId="33" borderId="14" xfId="0" applyFont="1" applyFill="1" applyBorder="1" applyAlignment="1">
      <alignment horizontal="right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="75" zoomScaleNormal="75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L5" sqref="L5"/>
    </sheetView>
  </sheetViews>
  <sheetFormatPr defaultColWidth="9.140625" defaultRowHeight="12.75"/>
  <cols>
    <col min="1" max="1" width="31.140625" style="0" customWidth="1"/>
    <col min="2" max="2" width="10.8515625" style="0" customWidth="1"/>
    <col min="3" max="4" width="11.7109375" style="0" customWidth="1"/>
    <col min="5" max="5" width="13.140625" style="0" customWidth="1"/>
    <col min="6" max="6" width="0.13671875" style="0" customWidth="1"/>
    <col min="7" max="7" width="13.140625" style="0" hidden="1" customWidth="1"/>
    <col min="8" max="8" width="14.00390625" style="0" customWidth="1"/>
    <col min="9" max="9" width="15.140625" style="0" customWidth="1"/>
  </cols>
  <sheetData>
    <row r="1" spans="1:14" ht="12.75">
      <c r="A1" s="125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9" ht="18.75">
      <c r="A3" s="106" t="s">
        <v>48</v>
      </c>
      <c r="B3" s="106"/>
      <c r="C3" s="106"/>
      <c r="D3" s="106"/>
      <c r="E3" s="106"/>
      <c r="F3" s="106"/>
      <c r="G3" s="106"/>
      <c r="H3" s="106"/>
      <c r="I3" s="106"/>
    </row>
    <row r="4" spans="1:9" ht="15">
      <c r="A4" s="9"/>
      <c r="B4" s="8"/>
      <c r="C4" s="8"/>
      <c r="D4" s="8"/>
      <c r="E4" s="8"/>
      <c r="F4" s="8"/>
      <c r="G4" s="8"/>
      <c r="H4" s="8"/>
      <c r="I4" s="8"/>
    </row>
    <row r="5" spans="1:9" ht="172.5" customHeight="1">
      <c r="A5" s="107"/>
      <c r="B5" s="109" t="s">
        <v>2</v>
      </c>
      <c r="C5" s="110"/>
      <c r="D5" s="111" t="s">
        <v>4</v>
      </c>
      <c r="E5" s="110"/>
      <c r="F5" s="95" t="s">
        <v>18</v>
      </c>
      <c r="G5" s="95" t="s">
        <v>19</v>
      </c>
      <c r="H5" s="111" t="s">
        <v>6</v>
      </c>
      <c r="I5" s="112"/>
    </row>
    <row r="6" spans="1:9" s="2" customFormat="1" ht="70.5" customHeight="1">
      <c r="A6" s="108"/>
      <c r="B6" s="49" t="s">
        <v>15</v>
      </c>
      <c r="C6" s="10" t="s">
        <v>16</v>
      </c>
      <c r="D6" s="10" t="s">
        <v>3</v>
      </c>
      <c r="E6" s="10" t="s">
        <v>7</v>
      </c>
      <c r="F6" s="95" t="s">
        <v>20</v>
      </c>
      <c r="G6" s="95" t="s">
        <v>20</v>
      </c>
      <c r="H6" s="10" t="s">
        <v>5</v>
      </c>
      <c r="I6" s="50" t="s">
        <v>17</v>
      </c>
    </row>
    <row r="7" spans="1:9" s="42" customFormat="1" ht="15">
      <c r="A7" s="60" t="s">
        <v>21</v>
      </c>
      <c r="B7" s="61">
        <v>62.68</v>
      </c>
      <c r="C7" s="62">
        <v>42</v>
      </c>
      <c r="D7" s="63">
        <f aca="true" t="shared" si="0" ref="D7:D18">G7/B7/9</f>
        <v>30412.816422037864</v>
      </c>
      <c r="E7" s="63">
        <f aca="true" t="shared" si="1" ref="E7:E18">G7/C7/9</f>
        <v>45387.50793650794</v>
      </c>
      <c r="F7" s="93">
        <v>1757465</v>
      </c>
      <c r="G7" s="93">
        <v>17156478</v>
      </c>
      <c r="H7" s="62">
        <v>41.8</v>
      </c>
      <c r="I7" s="64">
        <v>47137</v>
      </c>
    </row>
    <row r="8" spans="1:9" s="1" customFormat="1" ht="15">
      <c r="A8" s="60" t="s">
        <v>22</v>
      </c>
      <c r="B8" s="61">
        <v>29.84</v>
      </c>
      <c r="C8" s="62">
        <v>24</v>
      </c>
      <c r="D8" s="63">
        <f t="shared" si="0"/>
        <v>29734.96053023533</v>
      </c>
      <c r="E8" s="63">
        <f t="shared" si="1"/>
        <v>36970.46759259259</v>
      </c>
      <c r="F8" s="93">
        <v>777661</v>
      </c>
      <c r="G8" s="93">
        <v>7985621</v>
      </c>
      <c r="H8" s="62">
        <v>24</v>
      </c>
      <c r="I8" s="64">
        <v>38192</v>
      </c>
    </row>
    <row r="9" spans="1:9" s="1" customFormat="1" ht="15">
      <c r="A9" s="60" t="s">
        <v>23</v>
      </c>
      <c r="B9" s="61">
        <v>29.79</v>
      </c>
      <c r="C9" s="62">
        <v>27</v>
      </c>
      <c r="D9" s="63">
        <f t="shared" si="0"/>
        <v>29687.46037074335</v>
      </c>
      <c r="E9" s="63">
        <f t="shared" si="1"/>
        <v>32755.164609053496</v>
      </c>
      <c r="F9" s="93">
        <v>884389</v>
      </c>
      <c r="G9" s="93">
        <v>7959505</v>
      </c>
      <c r="H9" s="62">
        <v>24.44</v>
      </c>
      <c r="I9" s="64">
        <v>39079</v>
      </c>
    </row>
    <row r="10" spans="1:9" s="1" customFormat="1" ht="15">
      <c r="A10" s="60" t="s">
        <v>24</v>
      </c>
      <c r="B10" s="61">
        <v>1.2</v>
      </c>
      <c r="C10" s="62">
        <v>1</v>
      </c>
      <c r="D10" s="63">
        <f t="shared" si="0"/>
        <v>30198.240740740745</v>
      </c>
      <c r="E10" s="63">
        <f t="shared" si="1"/>
        <v>36237.88888888889</v>
      </c>
      <c r="F10" s="93">
        <v>31217</v>
      </c>
      <c r="G10" s="93">
        <v>326141</v>
      </c>
      <c r="H10" s="62">
        <v>1</v>
      </c>
      <c r="I10" s="64">
        <v>37649</v>
      </c>
    </row>
    <row r="11" spans="1:9" s="1" customFormat="1" ht="15">
      <c r="A11" s="60" t="s">
        <v>25</v>
      </c>
      <c r="B11" s="61">
        <v>18.81</v>
      </c>
      <c r="C11" s="62">
        <v>19</v>
      </c>
      <c r="D11" s="63">
        <f t="shared" si="0"/>
        <v>32938.88593537717</v>
      </c>
      <c r="E11" s="63">
        <f t="shared" si="1"/>
        <v>32609.49707602339</v>
      </c>
      <c r="F11" s="93">
        <v>516872</v>
      </c>
      <c r="G11" s="93">
        <v>5576224</v>
      </c>
      <c r="H11" s="62">
        <v>17.2</v>
      </c>
      <c r="I11" s="64">
        <v>38860</v>
      </c>
    </row>
    <row r="12" spans="1:9" s="1" customFormat="1" ht="15">
      <c r="A12" s="60" t="s">
        <v>26</v>
      </c>
      <c r="B12" s="61">
        <v>11.25</v>
      </c>
      <c r="C12" s="62">
        <v>8</v>
      </c>
      <c r="D12" s="63">
        <f t="shared" si="0"/>
        <v>28627.377777777776</v>
      </c>
      <c r="E12" s="63">
        <f t="shared" si="1"/>
        <v>40257.25</v>
      </c>
      <c r="F12" s="93">
        <v>300902</v>
      </c>
      <c r="G12" s="93">
        <v>2898522</v>
      </c>
      <c r="H12" s="62">
        <v>8</v>
      </c>
      <c r="I12" s="64">
        <v>43093</v>
      </c>
    </row>
    <row r="13" spans="1:9" s="1" customFormat="1" ht="15">
      <c r="A13" s="60" t="s">
        <v>27</v>
      </c>
      <c r="B13" s="61">
        <v>14.11</v>
      </c>
      <c r="C13" s="62">
        <v>11</v>
      </c>
      <c r="D13" s="63">
        <f t="shared" si="0"/>
        <v>29182.36081581227</v>
      </c>
      <c r="E13" s="63">
        <f t="shared" si="1"/>
        <v>37433.0101010101</v>
      </c>
      <c r="F13" s="93">
        <v>350747</v>
      </c>
      <c r="G13" s="93">
        <v>3705868</v>
      </c>
      <c r="H13" s="62">
        <v>11</v>
      </c>
      <c r="I13" s="64">
        <v>38673</v>
      </c>
    </row>
    <row r="14" spans="1:9" s="1" customFormat="1" ht="15">
      <c r="A14" s="60" t="s">
        <v>28</v>
      </c>
      <c r="B14" s="61">
        <v>11.32</v>
      </c>
      <c r="C14" s="62">
        <v>13</v>
      </c>
      <c r="D14" s="63">
        <f t="shared" si="0"/>
        <v>32817.25559481743</v>
      </c>
      <c r="E14" s="63">
        <f t="shared" si="1"/>
        <v>28576.25641025641</v>
      </c>
      <c r="F14" s="93">
        <v>342918</v>
      </c>
      <c r="G14" s="93">
        <v>3343422</v>
      </c>
      <c r="H14" s="62">
        <v>10</v>
      </c>
      <c r="I14" s="64">
        <v>39649</v>
      </c>
    </row>
    <row r="15" spans="1:12" s="1" customFormat="1" ht="15">
      <c r="A15" s="60" t="s">
        <v>29</v>
      </c>
      <c r="B15" s="61">
        <v>4.5</v>
      </c>
      <c r="C15" s="62">
        <v>9</v>
      </c>
      <c r="D15" s="63">
        <f t="shared" si="0"/>
        <v>29601.604938271605</v>
      </c>
      <c r="E15" s="63">
        <f t="shared" si="1"/>
        <v>14800.802469135802</v>
      </c>
      <c r="F15" s="93">
        <v>127995</v>
      </c>
      <c r="G15" s="93">
        <v>1198865</v>
      </c>
      <c r="H15" s="62">
        <v>4.5</v>
      </c>
      <c r="I15" s="64">
        <v>32149</v>
      </c>
      <c r="L15" s="1">
        <v>1</v>
      </c>
    </row>
    <row r="16" spans="1:9" s="1" customFormat="1" ht="15">
      <c r="A16" s="60" t="s">
        <v>30</v>
      </c>
      <c r="B16" s="61">
        <v>7.25</v>
      </c>
      <c r="C16" s="62">
        <v>7</v>
      </c>
      <c r="D16" s="63">
        <f t="shared" si="0"/>
        <v>32815.75478927203</v>
      </c>
      <c r="E16" s="63">
        <f t="shared" si="1"/>
        <v>33987.74603174603</v>
      </c>
      <c r="F16" s="93">
        <v>215130</v>
      </c>
      <c r="G16" s="93">
        <v>2141228</v>
      </c>
      <c r="H16" s="62">
        <v>6.36</v>
      </c>
      <c r="I16" s="64">
        <v>37408</v>
      </c>
    </row>
    <row r="17" spans="1:9" s="1" customFormat="1" ht="15">
      <c r="A17" s="60" t="s">
        <v>31</v>
      </c>
      <c r="B17" s="61">
        <v>5.9</v>
      </c>
      <c r="C17" s="62">
        <v>7</v>
      </c>
      <c r="D17" s="63">
        <f t="shared" si="0"/>
        <v>28852.994350282486</v>
      </c>
      <c r="E17" s="63">
        <f t="shared" si="1"/>
        <v>24318.95238095238</v>
      </c>
      <c r="F17" s="93">
        <v>170232</v>
      </c>
      <c r="G17" s="93">
        <v>1532094</v>
      </c>
      <c r="H17" s="62">
        <v>5.9</v>
      </c>
      <c r="I17" s="64">
        <v>31450</v>
      </c>
    </row>
    <row r="18" spans="1:9" s="58" customFormat="1" ht="25.5" customHeight="1" thickBot="1">
      <c r="A18" s="65" t="s">
        <v>9</v>
      </c>
      <c r="B18" s="66">
        <f>SUM(B7:B17)</f>
        <v>196.65</v>
      </c>
      <c r="C18" s="67">
        <f>SUM(C7:C17)</f>
        <v>168</v>
      </c>
      <c r="D18" s="63">
        <f t="shared" si="0"/>
        <v>30411.598723055627</v>
      </c>
      <c r="E18" s="63">
        <f t="shared" si="1"/>
        <v>35597.862433862436</v>
      </c>
      <c r="F18" s="94">
        <f>SUM(F7:F17)</f>
        <v>5475528</v>
      </c>
      <c r="G18" s="94">
        <f>SUM(G7:G17)</f>
        <v>53823968</v>
      </c>
      <c r="H18" s="67">
        <f>SUM(H7:H17)</f>
        <v>154.20000000000002</v>
      </c>
      <c r="I18" s="68">
        <f>(I7*H7+I8*H8+I9*H9+I10*H10+I11*H11+I12*H12+I13*H13+I14*H14+I15*H15+I16*H16+I17*H17)/H18</f>
        <v>40744.771335927355</v>
      </c>
    </row>
    <row r="19" spans="1:9" ht="17.25" customHeight="1">
      <c r="A19" s="6"/>
      <c r="B19" s="11"/>
      <c r="C19" s="11"/>
      <c r="D19" s="11"/>
      <c r="E19" s="11"/>
      <c r="F19" s="11"/>
      <c r="G19" s="11"/>
      <c r="H19" s="11"/>
      <c r="I19" s="11"/>
    </row>
    <row r="20" spans="1:9" ht="40.5" customHeight="1">
      <c r="A20" s="12" t="s">
        <v>0</v>
      </c>
      <c r="B20" s="11"/>
      <c r="C20" s="11"/>
      <c r="D20" s="11"/>
      <c r="E20" s="11"/>
      <c r="F20" s="11"/>
      <c r="G20" s="11"/>
      <c r="H20" s="11"/>
      <c r="I20" s="11"/>
    </row>
    <row r="21" spans="1:9" ht="33.75" customHeight="1">
      <c r="A21" s="12" t="s">
        <v>8</v>
      </c>
      <c r="B21" s="11"/>
      <c r="C21" s="11"/>
      <c r="D21" s="11"/>
      <c r="E21" s="11"/>
      <c r="F21" s="11"/>
      <c r="G21" s="11"/>
      <c r="H21" s="11"/>
      <c r="I21" s="11"/>
    </row>
    <row r="22" ht="18" customHeight="1">
      <c r="A22" s="3"/>
    </row>
    <row r="23" ht="12.75">
      <c r="A23" s="7"/>
    </row>
    <row r="24" ht="12.75">
      <c r="A24" s="3"/>
    </row>
    <row r="25" ht="15.75">
      <c r="A25" s="4"/>
    </row>
    <row r="26" ht="15">
      <c r="A26" s="5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6">
    <mergeCell ref="A3:I3"/>
    <mergeCell ref="A5:A6"/>
    <mergeCell ref="B5:C5"/>
    <mergeCell ref="D5:E5"/>
    <mergeCell ref="H5:I5"/>
    <mergeCell ref="A1:N2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10"/>
  <sheetViews>
    <sheetView zoomScale="87" zoomScaleNormal="87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2" sqref="A2:K2"/>
    </sheetView>
  </sheetViews>
  <sheetFormatPr defaultColWidth="9.140625" defaultRowHeight="12.75"/>
  <cols>
    <col min="1" max="1" width="38.421875" style="22" customWidth="1"/>
    <col min="2" max="2" width="8.8515625" style="22" customWidth="1"/>
    <col min="3" max="3" width="9.00390625" style="22" customWidth="1"/>
    <col min="4" max="4" width="11.7109375" style="22" customWidth="1"/>
    <col min="5" max="5" width="8.28125" style="22" customWidth="1"/>
    <col min="6" max="6" width="0.13671875" style="22" customWidth="1"/>
    <col min="7" max="7" width="12.28125" style="22" hidden="1" customWidth="1"/>
    <col min="8" max="8" width="6.8515625" style="22" customWidth="1"/>
    <col min="9" max="9" width="9.7109375" style="22" customWidth="1"/>
    <col min="10" max="10" width="9.140625" style="22" customWidth="1"/>
    <col min="11" max="11" width="24.8515625" style="22" customWidth="1"/>
    <col min="12" max="22" width="9.140625" style="22" customWidth="1"/>
  </cols>
  <sheetData>
    <row r="2" spans="1:11" ht="18">
      <c r="A2" s="128" t="s">
        <v>1</v>
      </c>
      <c r="B2" s="128"/>
      <c r="C2" s="128"/>
      <c r="D2" s="128"/>
      <c r="E2" s="128"/>
      <c r="F2" s="128"/>
      <c r="G2" s="127"/>
      <c r="H2" s="127"/>
      <c r="I2" s="127"/>
      <c r="J2" s="127"/>
      <c r="K2" s="127"/>
    </row>
    <row r="3" spans="1:9" ht="18.75">
      <c r="A3" s="106" t="s">
        <v>49</v>
      </c>
      <c r="B3" s="106"/>
      <c r="C3" s="106"/>
      <c r="D3" s="106"/>
      <c r="E3" s="106"/>
      <c r="F3" s="106"/>
      <c r="G3" s="25"/>
      <c r="H3" s="25"/>
      <c r="I3" s="25"/>
    </row>
    <row r="4" spans="1:9" ht="18.75">
      <c r="A4" s="15"/>
      <c r="B4" s="25"/>
      <c r="C4" s="25"/>
      <c r="D4" s="25"/>
      <c r="E4" s="25"/>
      <c r="F4" s="25"/>
      <c r="G4" s="25"/>
      <c r="H4" s="25"/>
      <c r="I4" s="25"/>
    </row>
    <row r="5" spans="1:9" ht="123" customHeight="1">
      <c r="A5" s="113"/>
      <c r="B5" s="117" t="s">
        <v>2</v>
      </c>
      <c r="C5" s="116"/>
      <c r="D5" s="115" t="s">
        <v>4</v>
      </c>
      <c r="E5" s="116"/>
      <c r="F5" s="96" t="s">
        <v>18</v>
      </c>
      <c r="G5" s="96" t="s">
        <v>19</v>
      </c>
      <c r="H5" s="115" t="s">
        <v>32</v>
      </c>
      <c r="I5" s="118"/>
    </row>
    <row r="6" spans="1:22" s="2" customFormat="1" ht="47.25" customHeight="1">
      <c r="A6" s="114"/>
      <c r="B6" s="52" t="s">
        <v>11</v>
      </c>
      <c r="C6" s="48" t="s">
        <v>12</v>
      </c>
      <c r="D6" s="48" t="s">
        <v>3</v>
      </c>
      <c r="E6" s="48" t="s">
        <v>7</v>
      </c>
      <c r="F6" s="96" t="s">
        <v>20</v>
      </c>
      <c r="G6" s="96" t="s">
        <v>20</v>
      </c>
      <c r="H6" s="48" t="s">
        <v>13</v>
      </c>
      <c r="I6" s="51" t="s">
        <v>14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9" s="45" customFormat="1" ht="25.5" customHeight="1">
      <c r="A7" s="69" t="s">
        <v>33</v>
      </c>
      <c r="B7" s="70">
        <v>20.4</v>
      </c>
      <c r="C7" s="71">
        <v>20</v>
      </c>
      <c r="D7" s="72">
        <f>G7/B7/9</f>
        <v>24130.36492374728</v>
      </c>
      <c r="E7" s="72">
        <f>G7/C7/9</f>
        <v>24612.972222222223</v>
      </c>
      <c r="F7" s="97">
        <v>472024</v>
      </c>
      <c r="G7" s="97">
        <v>4430335</v>
      </c>
      <c r="H7" s="73">
        <v>20</v>
      </c>
      <c r="I7" s="74">
        <v>27366</v>
      </c>
    </row>
    <row r="8" spans="1:9" s="45" customFormat="1" ht="23.25" customHeight="1">
      <c r="A8" s="69" t="s">
        <v>34</v>
      </c>
      <c r="B8" s="70">
        <v>12.5</v>
      </c>
      <c r="C8" s="73">
        <v>12</v>
      </c>
      <c r="D8" s="72">
        <f aca="true" t="shared" si="0" ref="D8:D16">G8/B8/9</f>
        <v>24532.897777777776</v>
      </c>
      <c r="E8" s="72">
        <f aca="true" t="shared" si="1" ref="E8:E16">G8/C8/9</f>
        <v>25555.10185185185</v>
      </c>
      <c r="F8" s="97">
        <v>300170</v>
      </c>
      <c r="G8" s="97">
        <v>2759951</v>
      </c>
      <c r="H8" s="73">
        <v>12</v>
      </c>
      <c r="I8" s="74">
        <v>26470</v>
      </c>
    </row>
    <row r="9" spans="1:16" s="45" customFormat="1" ht="26.25" customHeight="1">
      <c r="A9" s="69" t="s">
        <v>35</v>
      </c>
      <c r="B9" s="70">
        <v>12.65</v>
      </c>
      <c r="C9" s="73">
        <v>13</v>
      </c>
      <c r="D9" s="72">
        <f t="shared" si="0"/>
        <v>24504.830917874395</v>
      </c>
      <c r="E9" s="72">
        <f t="shared" si="1"/>
        <v>23845.08547008547</v>
      </c>
      <c r="F9" s="97">
        <v>309986</v>
      </c>
      <c r="G9" s="97">
        <v>2789875</v>
      </c>
      <c r="H9" s="73">
        <v>12.65</v>
      </c>
      <c r="I9" s="74">
        <v>24796</v>
      </c>
      <c r="P9" s="45" t="s">
        <v>46</v>
      </c>
    </row>
    <row r="10" spans="1:9" s="45" customFormat="1" ht="22.5" customHeight="1">
      <c r="A10" s="69" t="s">
        <v>36</v>
      </c>
      <c r="B10" s="70">
        <v>6.7</v>
      </c>
      <c r="C10" s="73">
        <v>7</v>
      </c>
      <c r="D10" s="72">
        <f t="shared" si="0"/>
        <v>25695.73797678275</v>
      </c>
      <c r="E10" s="72">
        <f t="shared" si="1"/>
        <v>24594.492063492064</v>
      </c>
      <c r="F10" s="97">
        <v>164793</v>
      </c>
      <c r="G10" s="97">
        <v>1549453</v>
      </c>
      <c r="H10" s="73">
        <v>6.6</v>
      </c>
      <c r="I10" s="74">
        <v>28066</v>
      </c>
    </row>
    <row r="11" spans="1:9" s="45" customFormat="1" ht="26.25" customHeight="1">
      <c r="A11" s="69" t="s">
        <v>45</v>
      </c>
      <c r="B11" s="70">
        <v>1.75</v>
      </c>
      <c r="C11" s="73">
        <v>2</v>
      </c>
      <c r="D11" s="72">
        <f t="shared" si="0"/>
        <v>24422.34920634921</v>
      </c>
      <c r="E11" s="72">
        <f t="shared" si="1"/>
        <v>21369.555555555555</v>
      </c>
      <c r="F11" s="97">
        <v>33781</v>
      </c>
      <c r="G11" s="97">
        <v>384652</v>
      </c>
      <c r="H11" s="73">
        <v>1.8</v>
      </c>
      <c r="I11" s="74">
        <v>24230</v>
      </c>
    </row>
    <row r="12" spans="1:9" s="45" customFormat="1" ht="21" customHeight="1">
      <c r="A12" s="69" t="s">
        <v>41</v>
      </c>
      <c r="B12" s="75">
        <v>1.5</v>
      </c>
      <c r="C12" s="76">
        <v>2</v>
      </c>
      <c r="D12" s="72">
        <f t="shared" si="0"/>
        <v>24085.629629629628</v>
      </c>
      <c r="E12" s="72">
        <f t="shared" si="1"/>
        <v>18064.222222222223</v>
      </c>
      <c r="F12" s="97">
        <v>36128</v>
      </c>
      <c r="G12" s="97">
        <v>325156</v>
      </c>
      <c r="H12" s="76">
        <v>1.5</v>
      </c>
      <c r="I12" s="74">
        <v>27599</v>
      </c>
    </row>
    <row r="13" spans="1:9" s="45" customFormat="1" ht="25.5" customHeight="1">
      <c r="A13" s="69" t="s">
        <v>42</v>
      </c>
      <c r="B13" s="70">
        <v>1.1</v>
      </c>
      <c r="C13" s="73">
        <v>2</v>
      </c>
      <c r="D13" s="72">
        <f t="shared" si="0"/>
        <v>23061.515151515152</v>
      </c>
      <c r="E13" s="72">
        <f t="shared" si="1"/>
        <v>12683.833333333334</v>
      </c>
      <c r="F13" s="97">
        <v>25155</v>
      </c>
      <c r="G13" s="97">
        <v>228309</v>
      </c>
      <c r="H13" s="73">
        <v>1.1</v>
      </c>
      <c r="I13" s="74">
        <v>23061</v>
      </c>
    </row>
    <row r="14" spans="1:9" s="45" customFormat="1" ht="30.75" customHeight="1">
      <c r="A14" s="69" t="s">
        <v>44</v>
      </c>
      <c r="B14" s="75">
        <v>1.46</v>
      </c>
      <c r="C14" s="76">
        <v>2</v>
      </c>
      <c r="D14" s="72">
        <f t="shared" si="0"/>
        <v>25401.52207001522</v>
      </c>
      <c r="E14" s="72">
        <f t="shared" si="1"/>
        <v>18543.11111111111</v>
      </c>
      <c r="F14" s="97">
        <v>37225</v>
      </c>
      <c r="G14" s="97">
        <v>333776</v>
      </c>
      <c r="H14" s="76">
        <v>1.46</v>
      </c>
      <c r="I14" s="74">
        <v>25401</v>
      </c>
    </row>
    <row r="15" spans="1:9" s="45" customFormat="1" ht="26.25" customHeight="1">
      <c r="A15" s="69" t="s">
        <v>43</v>
      </c>
      <c r="B15" s="70">
        <v>1.1</v>
      </c>
      <c r="C15" s="73">
        <v>1</v>
      </c>
      <c r="D15" s="72">
        <f t="shared" si="0"/>
        <v>22774.34343434343</v>
      </c>
      <c r="E15" s="72">
        <f t="shared" si="1"/>
        <v>25051.777777777777</v>
      </c>
      <c r="F15" s="97">
        <v>21303</v>
      </c>
      <c r="G15" s="97">
        <v>225466</v>
      </c>
      <c r="H15" s="73">
        <v>1</v>
      </c>
      <c r="I15" s="74">
        <v>25262</v>
      </c>
    </row>
    <row r="16" spans="1:22" s="46" customFormat="1" ht="21.75" customHeight="1" thickBot="1">
      <c r="A16" s="65" t="s">
        <v>40</v>
      </c>
      <c r="B16" s="77">
        <f>SUM(B7:B15)</f>
        <v>59.160000000000004</v>
      </c>
      <c r="C16" s="78">
        <f>SUM(C7:C15)</f>
        <v>61</v>
      </c>
      <c r="D16" s="72">
        <f t="shared" si="0"/>
        <v>24466.555856058898</v>
      </c>
      <c r="E16" s="72">
        <f t="shared" si="1"/>
        <v>23728.548269581057</v>
      </c>
      <c r="F16" s="98">
        <f>SUM(F7:F15)</f>
        <v>1400565</v>
      </c>
      <c r="G16" s="98">
        <f>SUM(G7:G15)</f>
        <v>13026973</v>
      </c>
      <c r="H16" s="78">
        <f>SUM(H7:H15)</f>
        <v>58.11</v>
      </c>
      <c r="I16" s="79">
        <f>(I7*H7+I8*H8+I9*H9+I10*H10+I11*H11+I12*H12+I13*H13+I14*H14+I15*H15)/H16</f>
        <v>26442.816382722423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9" ht="17.25" customHeight="1">
      <c r="A17" s="36"/>
      <c r="B17" s="28"/>
      <c r="C17" s="28"/>
      <c r="D17" s="28"/>
      <c r="E17" s="28"/>
      <c r="F17" s="28"/>
      <c r="G17" s="28"/>
      <c r="H17" s="28"/>
      <c r="I17" s="28"/>
    </row>
    <row r="18" spans="1:9" ht="18.75" customHeight="1">
      <c r="A18" s="29" t="s">
        <v>0</v>
      </c>
      <c r="B18" s="28"/>
      <c r="C18" s="28"/>
      <c r="D18" s="28"/>
      <c r="E18" s="28"/>
      <c r="F18" s="28"/>
      <c r="G18" s="28"/>
      <c r="H18" s="28"/>
      <c r="I18" s="28"/>
    </row>
    <row r="19" spans="1:9" ht="33.75" customHeight="1">
      <c r="A19" s="29" t="s">
        <v>8</v>
      </c>
      <c r="B19" s="28"/>
      <c r="C19" s="28"/>
      <c r="D19" s="28"/>
      <c r="E19" s="28"/>
      <c r="F19" s="28"/>
      <c r="G19" s="28"/>
      <c r="H19" s="28"/>
      <c r="I19" s="28"/>
    </row>
    <row r="20" ht="18" customHeight="1">
      <c r="A20" s="31"/>
    </row>
    <row r="21" ht="18.75">
      <c r="A21" s="30"/>
    </row>
    <row r="22" spans="1:22" s="1" customFormat="1" ht="18.75">
      <c r="A22" s="3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ht="18">
      <c r="A23" s="32"/>
    </row>
    <row r="24" ht="18">
      <c r="A24" s="33"/>
    </row>
    <row r="25" ht="18">
      <c r="A25" s="24"/>
    </row>
    <row r="26" ht="18">
      <c r="A26" s="24"/>
    </row>
    <row r="27" ht="18">
      <c r="A27" s="24"/>
    </row>
    <row r="28" ht="18">
      <c r="A28" s="24"/>
    </row>
    <row r="29" ht="18">
      <c r="A29" s="24"/>
    </row>
    <row r="30" ht="18">
      <c r="A30" s="24"/>
    </row>
    <row r="31" ht="18">
      <c r="A31" s="24"/>
    </row>
    <row r="32" ht="18">
      <c r="A32" s="24"/>
    </row>
    <row r="33" ht="18">
      <c r="A33" s="24"/>
    </row>
    <row r="34" ht="18">
      <c r="A34" s="24"/>
    </row>
    <row r="35" ht="18">
      <c r="A35" s="24"/>
    </row>
    <row r="36" ht="18">
      <c r="A36" s="24"/>
    </row>
    <row r="37" ht="18">
      <c r="A37" s="24"/>
    </row>
    <row r="38" ht="18">
      <c r="A38" s="24"/>
    </row>
    <row r="39" ht="18">
      <c r="A39" s="24"/>
    </row>
    <row r="40" ht="18">
      <c r="A40" s="24"/>
    </row>
    <row r="41" ht="18">
      <c r="A41" s="24"/>
    </row>
    <row r="42" ht="18">
      <c r="A42" s="24"/>
    </row>
    <row r="43" ht="18">
      <c r="A43" s="24"/>
    </row>
    <row r="44" ht="18">
      <c r="A44" s="24"/>
    </row>
    <row r="45" ht="18">
      <c r="A45" s="24"/>
    </row>
    <row r="46" ht="18">
      <c r="A46" s="24"/>
    </row>
    <row r="47" ht="18">
      <c r="A47" s="24"/>
    </row>
    <row r="48" ht="18">
      <c r="A48" s="24"/>
    </row>
    <row r="49" ht="18">
      <c r="A49" s="24"/>
    </row>
    <row r="50" ht="18">
      <c r="A50" s="24"/>
    </row>
    <row r="51" ht="18">
      <c r="A51" s="24"/>
    </row>
    <row r="52" ht="18">
      <c r="A52" s="24"/>
    </row>
    <row r="53" ht="18">
      <c r="A53" s="24"/>
    </row>
    <row r="54" ht="18">
      <c r="A54" s="24"/>
    </row>
    <row r="55" ht="18">
      <c r="A55" s="24"/>
    </row>
    <row r="56" ht="18">
      <c r="A56" s="24"/>
    </row>
    <row r="57" ht="18">
      <c r="A57" s="24"/>
    </row>
    <row r="58" ht="18">
      <c r="A58" s="24"/>
    </row>
    <row r="59" ht="18">
      <c r="A59" s="24"/>
    </row>
    <row r="60" ht="18">
      <c r="A60" s="24"/>
    </row>
    <row r="61" ht="18">
      <c r="A61" s="24"/>
    </row>
    <row r="62" ht="18">
      <c r="A62" s="24"/>
    </row>
    <row r="63" ht="18">
      <c r="A63" s="24"/>
    </row>
    <row r="64" ht="18">
      <c r="A64" s="24"/>
    </row>
    <row r="65" ht="18">
      <c r="A65" s="24"/>
    </row>
    <row r="66" ht="18">
      <c r="A66" s="24"/>
    </row>
    <row r="67" ht="18">
      <c r="A67" s="24"/>
    </row>
    <row r="68" ht="18">
      <c r="A68" s="24"/>
    </row>
    <row r="69" ht="18">
      <c r="A69" s="24"/>
    </row>
    <row r="70" ht="18">
      <c r="A70" s="24"/>
    </row>
    <row r="71" ht="18">
      <c r="A71" s="24"/>
    </row>
    <row r="72" ht="18">
      <c r="A72" s="24"/>
    </row>
    <row r="73" ht="18">
      <c r="A73" s="24"/>
    </row>
    <row r="74" ht="18">
      <c r="A74" s="24"/>
    </row>
    <row r="75" ht="18">
      <c r="A75" s="24"/>
    </row>
    <row r="76" ht="18">
      <c r="A76" s="24"/>
    </row>
    <row r="77" ht="18">
      <c r="A77" s="24"/>
    </row>
    <row r="78" ht="18">
      <c r="A78" s="24"/>
    </row>
    <row r="79" ht="18">
      <c r="A79" s="24"/>
    </row>
    <row r="80" ht="18">
      <c r="A80" s="24"/>
    </row>
    <row r="81" ht="18">
      <c r="A81" s="24"/>
    </row>
    <row r="82" ht="18">
      <c r="A82" s="24"/>
    </row>
    <row r="83" ht="18">
      <c r="A83" s="24"/>
    </row>
    <row r="84" ht="18">
      <c r="A84" s="24"/>
    </row>
    <row r="85" ht="18">
      <c r="A85" s="24"/>
    </row>
    <row r="86" ht="18">
      <c r="A86" s="24"/>
    </row>
    <row r="87" ht="18">
      <c r="A87" s="24"/>
    </row>
    <row r="88" ht="18">
      <c r="A88" s="24"/>
    </row>
    <row r="89" ht="18">
      <c r="A89" s="24"/>
    </row>
    <row r="90" ht="18">
      <c r="A90" s="24"/>
    </row>
    <row r="91" ht="18">
      <c r="A91" s="24"/>
    </row>
    <row r="92" ht="18">
      <c r="A92" s="24"/>
    </row>
    <row r="93" ht="18">
      <c r="A93" s="24"/>
    </row>
    <row r="94" ht="18">
      <c r="A94" s="24"/>
    </row>
    <row r="95" ht="18">
      <c r="A95" s="24"/>
    </row>
    <row r="96" ht="18">
      <c r="A96" s="24"/>
    </row>
    <row r="97" ht="18">
      <c r="A97" s="24"/>
    </row>
    <row r="98" ht="18">
      <c r="A98" s="24"/>
    </row>
    <row r="99" ht="18">
      <c r="A99" s="24"/>
    </row>
    <row r="100" ht="18">
      <c r="A100" s="24"/>
    </row>
    <row r="101" ht="18">
      <c r="A101" s="24"/>
    </row>
    <row r="102" ht="18">
      <c r="A102" s="24"/>
    </row>
    <row r="103" ht="18">
      <c r="A103" s="24"/>
    </row>
    <row r="104" ht="18">
      <c r="A104" s="24"/>
    </row>
    <row r="105" ht="18">
      <c r="A105" s="24"/>
    </row>
    <row r="106" ht="18">
      <c r="A106" s="24"/>
    </row>
    <row r="107" ht="18">
      <c r="A107" s="24"/>
    </row>
    <row r="108" ht="18">
      <c r="A108" s="24"/>
    </row>
    <row r="109" ht="18">
      <c r="A109" s="24"/>
    </row>
    <row r="110" ht="18">
      <c r="A110" s="24"/>
    </row>
    <row r="111" ht="18">
      <c r="A111" s="24"/>
    </row>
    <row r="112" ht="18">
      <c r="A112" s="24"/>
    </row>
    <row r="113" ht="18">
      <c r="A113" s="24"/>
    </row>
    <row r="114" ht="18">
      <c r="A114" s="24"/>
    </row>
    <row r="115" ht="18">
      <c r="A115" s="24"/>
    </row>
    <row r="116" ht="18">
      <c r="A116" s="24"/>
    </row>
    <row r="117" ht="18">
      <c r="A117" s="24"/>
    </row>
    <row r="118" ht="18">
      <c r="A118" s="24"/>
    </row>
    <row r="119" ht="18">
      <c r="A119" s="24"/>
    </row>
    <row r="120" ht="18">
      <c r="A120" s="24"/>
    </row>
    <row r="121" ht="18">
      <c r="A121" s="24"/>
    </row>
    <row r="122" ht="18">
      <c r="A122" s="24"/>
    </row>
    <row r="123" ht="18">
      <c r="A123" s="24"/>
    </row>
    <row r="124" ht="18">
      <c r="A124" s="24"/>
    </row>
    <row r="125" ht="18">
      <c r="A125" s="24"/>
    </row>
    <row r="126" ht="18">
      <c r="A126" s="24"/>
    </row>
    <row r="127" ht="18">
      <c r="A127" s="24"/>
    </row>
    <row r="128" ht="18">
      <c r="A128" s="24"/>
    </row>
    <row r="129" ht="18">
      <c r="A129" s="24"/>
    </row>
    <row r="130" ht="18">
      <c r="A130" s="24"/>
    </row>
    <row r="131" ht="18">
      <c r="A131" s="24"/>
    </row>
    <row r="132" ht="18">
      <c r="A132" s="24"/>
    </row>
    <row r="133" ht="18">
      <c r="A133" s="24"/>
    </row>
    <row r="134" ht="18">
      <c r="A134" s="24"/>
    </row>
    <row r="135" ht="18">
      <c r="A135" s="24"/>
    </row>
    <row r="136" ht="18">
      <c r="A136" s="24"/>
    </row>
    <row r="137" ht="18">
      <c r="A137" s="24"/>
    </row>
    <row r="138" ht="18">
      <c r="A138" s="24"/>
    </row>
    <row r="139" ht="18">
      <c r="A139" s="24"/>
    </row>
    <row r="140" ht="18">
      <c r="A140" s="24"/>
    </row>
    <row r="141" ht="18">
      <c r="A141" s="24"/>
    </row>
    <row r="142" ht="18">
      <c r="A142" s="24"/>
    </row>
    <row r="143" ht="18">
      <c r="A143" s="24"/>
    </row>
    <row r="144" ht="18">
      <c r="A144" s="24"/>
    </row>
    <row r="145" ht="18">
      <c r="A145" s="24"/>
    </row>
    <row r="146" ht="18">
      <c r="A146" s="24"/>
    </row>
    <row r="147" ht="18">
      <c r="A147" s="24"/>
    </row>
    <row r="148" ht="18">
      <c r="A148" s="24"/>
    </row>
    <row r="149" ht="18">
      <c r="A149" s="24"/>
    </row>
    <row r="150" ht="18">
      <c r="A150" s="24"/>
    </row>
    <row r="151" ht="18">
      <c r="A151" s="24"/>
    </row>
    <row r="152" ht="18">
      <c r="A152" s="24"/>
    </row>
    <row r="153" ht="18">
      <c r="A153" s="24"/>
    </row>
    <row r="154" ht="18">
      <c r="A154" s="24"/>
    </row>
    <row r="155" ht="18">
      <c r="A155" s="24"/>
    </row>
    <row r="156" ht="18">
      <c r="A156" s="24"/>
    </row>
    <row r="157" ht="18">
      <c r="A157" s="24"/>
    </row>
    <row r="158" ht="18">
      <c r="A158" s="24"/>
    </row>
    <row r="159" ht="18">
      <c r="A159" s="24"/>
    </row>
    <row r="160" ht="18">
      <c r="A160" s="24"/>
    </row>
    <row r="161" ht="18">
      <c r="A161" s="24"/>
    </row>
    <row r="162" ht="18">
      <c r="A162" s="24"/>
    </row>
    <row r="163" ht="18">
      <c r="A163" s="24"/>
    </row>
    <row r="164" ht="18">
      <c r="A164" s="24"/>
    </row>
    <row r="165" ht="18">
      <c r="A165" s="24"/>
    </row>
    <row r="166" ht="18">
      <c r="A166" s="24"/>
    </row>
    <row r="167" ht="18">
      <c r="A167" s="24"/>
    </row>
    <row r="168" ht="18">
      <c r="A168" s="24"/>
    </row>
    <row r="169" ht="18">
      <c r="A169" s="24"/>
    </row>
    <row r="170" ht="18">
      <c r="A170" s="24"/>
    </row>
    <row r="171" ht="18">
      <c r="A171" s="24"/>
    </row>
    <row r="172" ht="18">
      <c r="A172" s="24"/>
    </row>
    <row r="173" ht="18">
      <c r="A173" s="24"/>
    </row>
    <row r="174" ht="18">
      <c r="A174" s="24"/>
    </row>
    <row r="175" ht="18">
      <c r="A175" s="24"/>
    </row>
    <row r="176" ht="18">
      <c r="A176" s="24"/>
    </row>
    <row r="177" ht="18">
      <c r="A177" s="24"/>
    </row>
    <row r="178" ht="18">
      <c r="A178" s="24"/>
    </row>
    <row r="179" ht="18">
      <c r="A179" s="24"/>
    </row>
    <row r="180" ht="18">
      <c r="A180" s="24"/>
    </row>
    <row r="181" ht="18">
      <c r="A181" s="24"/>
    </row>
    <row r="182" ht="18">
      <c r="A182" s="24"/>
    </row>
    <row r="183" ht="18">
      <c r="A183" s="24"/>
    </row>
    <row r="184" ht="18">
      <c r="A184" s="24"/>
    </row>
    <row r="185" ht="18">
      <c r="A185" s="24"/>
    </row>
    <row r="186" ht="18">
      <c r="A186" s="24"/>
    </row>
    <row r="187" ht="18">
      <c r="A187" s="24"/>
    </row>
    <row r="188" ht="18">
      <c r="A188" s="24"/>
    </row>
    <row r="189" ht="18">
      <c r="A189" s="24"/>
    </row>
    <row r="190" ht="18">
      <c r="A190" s="24"/>
    </row>
    <row r="191" ht="18">
      <c r="A191" s="24"/>
    </row>
    <row r="192" ht="18">
      <c r="A192" s="24"/>
    </row>
    <row r="193" ht="18">
      <c r="A193" s="24"/>
    </row>
    <row r="194" ht="18">
      <c r="A194" s="24"/>
    </row>
    <row r="195" ht="18">
      <c r="A195" s="24"/>
    </row>
    <row r="196" ht="18">
      <c r="A196" s="24"/>
    </row>
    <row r="197" ht="18">
      <c r="A197" s="24"/>
    </row>
    <row r="198" ht="18">
      <c r="A198" s="24"/>
    </row>
    <row r="199" ht="18">
      <c r="A199" s="24"/>
    </row>
    <row r="200" ht="18">
      <c r="A200" s="24"/>
    </row>
    <row r="201" ht="18">
      <c r="A201" s="24"/>
    </row>
    <row r="202" ht="18">
      <c r="A202" s="24"/>
    </row>
    <row r="203" ht="18">
      <c r="A203" s="24"/>
    </row>
    <row r="204" ht="18">
      <c r="A204" s="24"/>
    </row>
    <row r="205" ht="18">
      <c r="A205" s="24"/>
    </row>
    <row r="206" ht="18">
      <c r="A206" s="24"/>
    </row>
    <row r="207" ht="18">
      <c r="A207" s="24"/>
    </row>
    <row r="208" ht="18">
      <c r="A208" s="24"/>
    </row>
    <row r="209" ht="18">
      <c r="A209" s="24"/>
    </row>
    <row r="210" ht="18">
      <c r="A210" s="24"/>
    </row>
  </sheetData>
  <sheetProtection/>
  <mergeCells count="6">
    <mergeCell ref="A5:A6"/>
    <mergeCell ref="D5:E5"/>
    <mergeCell ref="B5:C5"/>
    <mergeCell ref="A3:F3"/>
    <mergeCell ref="H5:I5"/>
    <mergeCell ref="A2:K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4"/>
  <sheetViews>
    <sheetView zoomScale="87" zoomScaleNormal="87" zoomScaleSheetLayoutView="75" zoomScalePageLayoutView="0" workbookViewId="0" topLeftCell="A1">
      <selection activeCell="H6" sqref="H6"/>
    </sheetView>
  </sheetViews>
  <sheetFormatPr defaultColWidth="9.140625" defaultRowHeight="12.75"/>
  <cols>
    <col min="1" max="1" width="38.421875" style="14" customWidth="1"/>
    <col min="2" max="2" width="10.28125" style="14" customWidth="1"/>
    <col min="3" max="3" width="11.140625" style="14" customWidth="1"/>
    <col min="4" max="4" width="15.8515625" style="14" customWidth="1"/>
    <col min="5" max="5" width="16.140625" style="14" customWidth="1"/>
    <col min="6" max="6" width="13.28125" style="14" hidden="1" customWidth="1"/>
    <col min="7" max="7" width="13.421875" style="14" hidden="1" customWidth="1"/>
    <col min="8" max="8" width="16.140625" style="14" customWidth="1"/>
    <col min="9" max="9" width="19.57421875" style="14" customWidth="1"/>
    <col min="10" max="16" width="9.140625" style="14" customWidth="1"/>
  </cols>
  <sheetData>
    <row r="2" spans="1:9" ht="15">
      <c r="A2" s="12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59" t="s">
        <v>50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9"/>
      <c r="B4" s="16"/>
      <c r="C4" s="16"/>
      <c r="D4" s="16"/>
      <c r="E4" s="16"/>
      <c r="F4" s="16"/>
      <c r="G4" s="16"/>
      <c r="H4" s="16"/>
      <c r="I4" s="16"/>
    </row>
    <row r="5" spans="1:9" ht="120.75" customHeight="1">
      <c r="A5" s="123"/>
      <c r="B5" s="122" t="s">
        <v>2</v>
      </c>
      <c r="C5" s="121"/>
      <c r="D5" s="121" t="s">
        <v>4</v>
      </c>
      <c r="E5" s="121"/>
      <c r="F5" s="99" t="s">
        <v>18</v>
      </c>
      <c r="G5" s="99" t="s">
        <v>19</v>
      </c>
      <c r="H5" s="119" t="s">
        <v>10</v>
      </c>
      <c r="I5" s="120"/>
    </row>
    <row r="6" spans="1:16" s="2" customFormat="1" ht="54" customHeight="1">
      <c r="A6" s="123"/>
      <c r="B6" s="53" t="s">
        <v>11</v>
      </c>
      <c r="C6" s="21" t="s">
        <v>12</v>
      </c>
      <c r="D6" s="21" t="s">
        <v>3</v>
      </c>
      <c r="E6" s="21" t="s">
        <v>7</v>
      </c>
      <c r="F6" s="99" t="s">
        <v>20</v>
      </c>
      <c r="G6" s="99" t="s">
        <v>20</v>
      </c>
      <c r="H6" s="21" t="s">
        <v>13</v>
      </c>
      <c r="I6" s="54" t="s">
        <v>14</v>
      </c>
      <c r="J6" s="17"/>
      <c r="K6" s="17"/>
      <c r="L6" s="17"/>
      <c r="M6" s="17"/>
      <c r="N6" s="17"/>
      <c r="O6" s="17"/>
      <c r="P6" s="17"/>
    </row>
    <row r="7" spans="1:16" s="44" customFormat="1" ht="22.5" customHeight="1">
      <c r="A7" s="80" t="s">
        <v>37</v>
      </c>
      <c r="B7" s="81">
        <v>10.97</v>
      </c>
      <c r="C7" s="82">
        <v>7</v>
      </c>
      <c r="D7" s="83">
        <f>G7/B7/9</f>
        <v>12399.787298693405</v>
      </c>
      <c r="E7" s="83">
        <f>G7/C7/9</f>
        <v>19432.238095238095</v>
      </c>
      <c r="F7" s="100">
        <v>124958</v>
      </c>
      <c r="G7" s="100">
        <v>1224231</v>
      </c>
      <c r="H7" s="82">
        <v>5.1</v>
      </c>
      <c r="I7" s="84">
        <v>27877</v>
      </c>
      <c r="J7" s="43"/>
      <c r="K7" s="43"/>
      <c r="L7" s="43"/>
      <c r="M7" s="43"/>
      <c r="N7" s="43"/>
      <c r="O7" s="43"/>
      <c r="P7" s="43"/>
    </row>
    <row r="8" spans="1:16" s="44" customFormat="1" ht="22.5" customHeight="1">
      <c r="A8" s="80" t="s">
        <v>47</v>
      </c>
      <c r="B8" s="81">
        <v>15.42</v>
      </c>
      <c r="C8" s="82">
        <v>12</v>
      </c>
      <c r="D8" s="83">
        <f>G8/B8/9</f>
        <v>16575.154921458423</v>
      </c>
      <c r="E8" s="83">
        <f>G8/C8/9</f>
        <v>21299.074074074073</v>
      </c>
      <c r="F8" s="100">
        <v>254632</v>
      </c>
      <c r="G8" s="100">
        <v>2300300</v>
      </c>
      <c r="H8" s="82">
        <v>12</v>
      </c>
      <c r="I8" s="84">
        <v>22179</v>
      </c>
      <c r="J8" s="43"/>
      <c r="K8" s="43"/>
      <c r="L8" s="43"/>
      <c r="M8" s="43"/>
      <c r="N8" s="43"/>
      <c r="O8" s="43"/>
      <c r="P8" s="43"/>
    </row>
    <row r="9" spans="1:16" s="44" customFormat="1" ht="36" customHeight="1">
      <c r="A9" s="80" t="s">
        <v>38</v>
      </c>
      <c r="B9" s="85">
        <v>3.24</v>
      </c>
      <c r="C9" s="86">
        <v>3</v>
      </c>
      <c r="D9" s="83">
        <f>G9/B9/9</f>
        <v>15430.9670781893</v>
      </c>
      <c r="E9" s="83">
        <f>G9/C9/9</f>
        <v>16665.444444444445</v>
      </c>
      <c r="F9" s="101">
        <v>20290</v>
      </c>
      <c r="G9" s="101">
        <v>449967</v>
      </c>
      <c r="H9" s="86">
        <v>3</v>
      </c>
      <c r="I9" s="87">
        <v>17811</v>
      </c>
      <c r="J9" s="43"/>
      <c r="K9" s="43"/>
      <c r="L9" s="43"/>
      <c r="M9" s="43"/>
      <c r="N9" s="43"/>
      <c r="O9" s="43"/>
      <c r="P9" s="43"/>
    </row>
    <row r="10" spans="1:16" s="35" customFormat="1" ht="27" customHeight="1" thickBot="1">
      <c r="A10" s="88" t="s">
        <v>40</v>
      </c>
      <c r="B10" s="89">
        <f>SUM(B7:B9)</f>
        <v>29.630000000000003</v>
      </c>
      <c r="C10" s="90">
        <f>SUM(C7:C9)</f>
        <v>22</v>
      </c>
      <c r="D10" s="83">
        <f>G10/B10/9</f>
        <v>14904.181197735028</v>
      </c>
      <c r="E10" s="83">
        <f>G10/C10/9</f>
        <v>20073.222222222223</v>
      </c>
      <c r="F10" s="102">
        <f>SUM(F7:F9)</f>
        <v>399880</v>
      </c>
      <c r="G10" s="102">
        <f>SUM(G7:G9)</f>
        <v>3974498</v>
      </c>
      <c r="H10" s="90">
        <f>SUM(H7:H9)</f>
        <v>20.1</v>
      </c>
      <c r="I10" s="91">
        <f>(I7*H7+I9*H9+I8*H8)/H10</f>
        <v>22972.820895522385</v>
      </c>
      <c r="J10" s="34"/>
      <c r="K10" s="34"/>
      <c r="L10" s="34"/>
      <c r="M10" s="34"/>
      <c r="N10" s="34"/>
      <c r="O10" s="34"/>
      <c r="P10" s="34"/>
    </row>
    <row r="11" spans="1:9" ht="17.25" customHeight="1">
      <c r="A11" s="20"/>
      <c r="B11" s="11"/>
      <c r="C11" s="11"/>
      <c r="D11" s="11"/>
      <c r="E11" s="11"/>
      <c r="F11" s="11"/>
      <c r="G11" s="11"/>
      <c r="H11" s="11"/>
      <c r="I11" s="11"/>
    </row>
    <row r="12" spans="1:9" ht="18.75" customHeight="1">
      <c r="A12" s="12" t="s">
        <v>0</v>
      </c>
      <c r="B12" s="11"/>
      <c r="C12" s="11"/>
      <c r="D12" s="11"/>
      <c r="E12" s="11"/>
      <c r="F12" s="11"/>
      <c r="G12" s="11"/>
      <c r="H12" s="11"/>
      <c r="I12" s="11"/>
    </row>
    <row r="13" spans="1:9" ht="33.75" customHeight="1">
      <c r="A13" s="12" t="s">
        <v>8</v>
      </c>
      <c r="B13" s="11"/>
      <c r="C13" s="11"/>
      <c r="D13" s="11"/>
      <c r="E13" s="11"/>
      <c r="F13" s="11"/>
      <c r="G13" s="11"/>
      <c r="H13" s="11"/>
      <c r="I13" s="11"/>
    </row>
    <row r="14" ht="18" customHeight="1">
      <c r="A14" s="18"/>
    </row>
    <row r="15" ht="15.75">
      <c r="A15" s="13"/>
    </row>
    <row r="16" ht="15.75">
      <c r="A16" s="18"/>
    </row>
    <row r="17" ht="15.75">
      <c r="A17" s="4"/>
    </row>
    <row r="18" ht="15">
      <c r="A18" s="5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ht="15">
      <c r="A127" s="19"/>
    </row>
    <row r="128" ht="15">
      <c r="A128" s="19"/>
    </row>
    <row r="129" ht="15">
      <c r="A129" s="19"/>
    </row>
    <row r="130" ht="15">
      <c r="A130" s="19"/>
    </row>
    <row r="131" ht="15">
      <c r="A131" s="19"/>
    </row>
    <row r="132" ht="15">
      <c r="A132" s="19"/>
    </row>
    <row r="133" ht="15">
      <c r="A133" s="19"/>
    </row>
    <row r="134" ht="15">
      <c r="A134" s="19"/>
    </row>
    <row r="135" ht="15">
      <c r="A135" s="19"/>
    </row>
    <row r="136" ht="15">
      <c r="A136" s="19"/>
    </row>
    <row r="137" ht="15">
      <c r="A137" s="19"/>
    </row>
    <row r="138" ht="15">
      <c r="A138" s="19"/>
    </row>
    <row r="139" ht="15">
      <c r="A139" s="19"/>
    </row>
    <row r="140" ht="15">
      <c r="A140" s="19"/>
    </row>
    <row r="141" ht="15">
      <c r="A141" s="19"/>
    </row>
    <row r="142" ht="15">
      <c r="A142" s="19"/>
    </row>
    <row r="143" ht="15">
      <c r="A143" s="19"/>
    </row>
    <row r="144" ht="15">
      <c r="A144" s="19"/>
    </row>
    <row r="145" ht="15">
      <c r="A145" s="19"/>
    </row>
    <row r="146" ht="15">
      <c r="A146" s="19"/>
    </row>
    <row r="147" ht="15">
      <c r="A147" s="19"/>
    </row>
    <row r="148" ht="15">
      <c r="A148" s="19"/>
    </row>
    <row r="149" ht="15">
      <c r="A149" s="19"/>
    </row>
    <row r="150" ht="15">
      <c r="A150" s="19"/>
    </row>
    <row r="151" ht="15">
      <c r="A151" s="19"/>
    </row>
    <row r="152" ht="15">
      <c r="A152" s="19"/>
    </row>
    <row r="153" ht="15">
      <c r="A153" s="19"/>
    </row>
    <row r="154" ht="15">
      <c r="A154" s="19"/>
    </row>
    <row r="155" ht="15">
      <c r="A155" s="19"/>
    </row>
    <row r="156" ht="15">
      <c r="A156" s="19"/>
    </row>
    <row r="157" ht="15">
      <c r="A157" s="19"/>
    </row>
    <row r="158" ht="15">
      <c r="A158" s="19"/>
    </row>
    <row r="159" ht="15">
      <c r="A159" s="19"/>
    </row>
    <row r="160" ht="15">
      <c r="A160" s="19"/>
    </row>
    <row r="161" ht="15">
      <c r="A161" s="19"/>
    </row>
    <row r="162" ht="15">
      <c r="A162" s="19"/>
    </row>
    <row r="163" ht="15">
      <c r="A163" s="19"/>
    </row>
    <row r="164" ht="15">
      <c r="A164" s="19"/>
    </row>
    <row r="165" ht="15">
      <c r="A165" s="19"/>
    </row>
    <row r="166" ht="15">
      <c r="A166" s="19"/>
    </row>
    <row r="167" ht="15">
      <c r="A167" s="19"/>
    </row>
    <row r="168" ht="15">
      <c r="A168" s="19"/>
    </row>
    <row r="169" ht="15">
      <c r="A169" s="19"/>
    </row>
    <row r="170" ht="15">
      <c r="A170" s="19"/>
    </row>
    <row r="171" ht="15">
      <c r="A171" s="19"/>
    </row>
    <row r="172" ht="15">
      <c r="A172" s="19"/>
    </row>
    <row r="173" ht="15">
      <c r="A173" s="19"/>
    </row>
    <row r="174" ht="15">
      <c r="A174" s="19"/>
    </row>
    <row r="175" ht="15">
      <c r="A175" s="19"/>
    </row>
    <row r="176" ht="15">
      <c r="A176" s="19"/>
    </row>
    <row r="177" ht="15">
      <c r="A177" s="19"/>
    </row>
    <row r="178" ht="15">
      <c r="A178" s="19"/>
    </row>
    <row r="179" ht="15">
      <c r="A179" s="19"/>
    </row>
    <row r="180" ht="15">
      <c r="A180" s="19"/>
    </row>
    <row r="181" ht="15">
      <c r="A181" s="19"/>
    </row>
    <row r="182" ht="15">
      <c r="A182" s="19"/>
    </row>
    <row r="183" ht="15">
      <c r="A183" s="19"/>
    </row>
    <row r="184" ht="15">
      <c r="A184" s="19"/>
    </row>
    <row r="185" ht="15">
      <c r="A185" s="19"/>
    </row>
    <row r="186" ht="15">
      <c r="A186" s="19"/>
    </row>
    <row r="187" ht="15">
      <c r="A187" s="19"/>
    </row>
    <row r="188" ht="15">
      <c r="A188" s="19"/>
    </row>
    <row r="189" ht="15">
      <c r="A189" s="19"/>
    </row>
    <row r="190" ht="15">
      <c r="A190" s="19"/>
    </row>
    <row r="191" ht="15">
      <c r="A191" s="19"/>
    </row>
    <row r="192" ht="15">
      <c r="A192" s="19"/>
    </row>
    <row r="193" ht="15">
      <c r="A193" s="19"/>
    </row>
    <row r="194" ht="15">
      <c r="A194" s="19"/>
    </row>
    <row r="195" ht="15">
      <c r="A195" s="19"/>
    </row>
    <row r="196" ht="15">
      <c r="A196" s="19"/>
    </row>
    <row r="197" ht="15">
      <c r="A197" s="19"/>
    </row>
    <row r="198" ht="15">
      <c r="A198" s="19"/>
    </row>
    <row r="199" ht="15">
      <c r="A199" s="19"/>
    </row>
    <row r="200" ht="15">
      <c r="A200" s="19"/>
    </row>
    <row r="201" ht="15">
      <c r="A201" s="19"/>
    </row>
    <row r="202" ht="15">
      <c r="A202" s="19"/>
    </row>
    <row r="203" ht="15">
      <c r="A203" s="19"/>
    </row>
    <row r="204" ht="15">
      <c r="A204" s="19"/>
    </row>
  </sheetData>
  <sheetProtection/>
  <mergeCells count="4">
    <mergeCell ref="H5:I5"/>
    <mergeCell ref="D5:E5"/>
    <mergeCell ref="B5:C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01"/>
  <sheetViews>
    <sheetView zoomScale="87" zoomScaleNormal="87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4.140625" style="22" customWidth="1"/>
    <col min="2" max="3" width="9.140625" style="22" customWidth="1"/>
    <col min="4" max="4" width="12.57421875" style="22" customWidth="1"/>
    <col min="5" max="5" width="14.28125" style="22" customWidth="1"/>
    <col min="6" max="6" width="12.7109375" style="22" hidden="1" customWidth="1"/>
    <col min="7" max="7" width="14.8515625" style="22" hidden="1" customWidth="1"/>
    <col min="8" max="23" width="9.140625" style="22" customWidth="1"/>
  </cols>
  <sheetData>
    <row r="2" ht="18">
      <c r="A2" s="126" t="s">
        <v>1</v>
      </c>
    </row>
    <row r="3" ht="18.75">
      <c r="A3" s="37" t="s">
        <v>51</v>
      </c>
    </row>
    <row r="4" ht="58.5" customHeight="1">
      <c r="A4" s="15"/>
    </row>
    <row r="5" spans="1:7" ht="119.25" customHeight="1">
      <c r="A5" s="124"/>
      <c r="B5" s="122" t="s">
        <v>2</v>
      </c>
      <c r="C5" s="121"/>
      <c r="D5" s="121" t="s">
        <v>4</v>
      </c>
      <c r="E5" s="121"/>
      <c r="F5" s="99" t="s">
        <v>18</v>
      </c>
      <c r="G5" s="103" t="s">
        <v>19</v>
      </c>
    </row>
    <row r="6" spans="1:23" s="2" customFormat="1" ht="113.25" customHeight="1">
      <c r="A6" s="124"/>
      <c r="B6" s="53" t="s">
        <v>11</v>
      </c>
      <c r="C6" s="21" t="s">
        <v>12</v>
      </c>
      <c r="D6" s="21" t="s">
        <v>3</v>
      </c>
      <c r="E6" s="21" t="s">
        <v>7</v>
      </c>
      <c r="F6" s="99" t="s">
        <v>20</v>
      </c>
      <c r="G6" s="103" t="s">
        <v>20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39" customFormat="1" ht="37.5" customHeight="1" thickBot="1">
      <c r="A7" s="92" t="s">
        <v>39</v>
      </c>
      <c r="B7" s="55">
        <v>10.8</v>
      </c>
      <c r="C7" s="56">
        <v>11</v>
      </c>
      <c r="D7" s="57">
        <f>G7/B7/9</f>
        <v>20474.465020576128</v>
      </c>
      <c r="E7" s="57">
        <f>G7/C7/9</f>
        <v>20102.20202020202</v>
      </c>
      <c r="F7" s="104">
        <v>248765</v>
      </c>
      <c r="G7" s="105">
        <v>1990118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40" customFormat="1" ht="17.25" customHeight="1">
      <c r="A8" s="2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40" customFormat="1" ht="18.75" customHeight="1">
      <c r="A9" s="29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40" customFormat="1" ht="33.75" customHeight="1">
      <c r="A10" s="29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40" customFormat="1" ht="18" customHeight="1">
      <c r="A11" s="3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40" customFormat="1" ht="18.75">
      <c r="A12" s="30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40" customFormat="1" ht="18.75">
      <c r="A13" s="3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40" customFormat="1" ht="18.75">
      <c r="A14" s="4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40" customFormat="1" ht="18.75">
      <c r="A15" s="2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40" customFormat="1" ht="18.75">
      <c r="A16" s="3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40" customFormat="1" ht="18.75">
      <c r="A17" s="3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40" customFormat="1" ht="18.75">
      <c r="A18" s="3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40" customFormat="1" ht="18.75">
      <c r="A19" s="3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40" customFormat="1" ht="18.75">
      <c r="A20" s="3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40" customFormat="1" ht="18.75">
      <c r="A21" s="3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40" customFormat="1" ht="18.75">
      <c r="A22" s="3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40" customFormat="1" ht="18.75">
      <c r="A23" s="3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40" customFormat="1" ht="18.75">
      <c r="A24" s="3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40" customFormat="1" ht="18.75">
      <c r="A25" s="3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ht="18">
      <c r="A26" s="24"/>
    </row>
    <row r="27" ht="18">
      <c r="A27" s="24"/>
    </row>
    <row r="28" ht="18">
      <c r="A28" s="24"/>
    </row>
    <row r="29" ht="18">
      <c r="A29" s="24"/>
    </row>
    <row r="30" ht="18">
      <c r="A30" s="24"/>
    </row>
    <row r="31" ht="18">
      <c r="A31" s="24"/>
    </row>
    <row r="32" ht="18">
      <c r="A32" s="24"/>
    </row>
    <row r="33" ht="18">
      <c r="A33" s="24"/>
    </row>
    <row r="34" ht="18">
      <c r="A34" s="24"/>
    </row>
    <row r="35" ht="18">
      <c r="A35" s="24"/>
    </row>
    <row r="36" ht="18">
      <c r="A36" s="24"/>
    </row>
    <row r="37" ht="18">
      <c r="A37" s="24"/>
    </row>
    <row r="38" ht="18">
      <c r="A38" s="24"/>
    </row>
    <row r="39" ht="18">
      <c r="A39" s="24"/>
    </row>
    <row r="40" ht="18">
      <c r="A40" s="24"/>
    </row>
    <row r="41" ht="18">
      <c r="A41" s="24"/>
    </row>
    <row r="42" ht="18">
      <c r="A42" s="24"/>
    </row>
    <row r="43" ht="18">
      <c r="A43" s="24"/>
    </row>
    <row r="44" ht="18">
      <c r="A44" s="24"/>
    </row>
    <row r="45" ht="18">
      <c r="A45" s="24"/>
    </row>
    <row r="46" ht="18">
      <c r="A46" s="24"/>
    </row>
    <row r="47" ht="18">
      <c r="A47" s="24"/>
    </row>
    <row r="48" ht="18">
      <c r="A48" s="24"/>
    </row>
    <row r="49" ht="18">
      <c r="A49" s="24"/>
    </row>
    <row r="50" ht="18">
      <c r="A50" s="24"/>
    </row>
    <row r="51" ht="18">
      <c r="A51" s="24"/>
    </row>
    <row r="52" ht="18">
      <c r="A52" s="24"/>
    </row>
    <row r="53" ht="18">
      <c r="A53" s="24"/>
    </row>
    <row r="54" ht="18">
      <c r="A54" s="24"/>
    </row>
    <row r="55" ht="18">
      <c r="A55" s="24"/>
    </row>
    <row r="56" ht="18">
      <c r="A56" s="24"/>
    </row>
    <row r="57" ht="18">
      <c r="A57" s="24"/>
    </row>
    <row r="58" ht="18">
      <c r="A58" s="24"/>
    </row>
    <row r="59" ht="18">
      <c r="A59" s="24"/>
    </row>
    <row r="60" ht="18">
      <c r="A60" s="24"/>
    </row>
    <row r="61" ht="18">
      <c r="A61" s="24"/>
    </row>
    <row r="62" ht="18">
      <c r="A62" s="24"/>
    </row>
    <row r="63" ht="18">
      <c r="A63" s="24"/>
    </row>
    <row r="64" ht="18">
      <c r="A64" s="24"/>
    </row>
    <row r="65" ht="18">
      <c r="A65" s="24"/>
    </row>
    <row r="66" ht="18">
      <c r="A66" s="24"/>
    </row>
    <row r="67" ht="18">
      <c r="A67" s="24"/>
    </row>
    <row r="68" ht="18">
      <c r="A68" s="24"/>
    </row>
    <row r="69" ht="18">
      <c r="A69" s="24"/>
    </row>
    <row r="70" ht="18">
      <c r="A70" s="24"/>
    </row>
    <row r="71" ht="18">
      <c r="A71" s="24"/>
    </row>
    <row r="72" ht="18">
      <c r="A72" s="24"/>
    </row>
    <row r="73" ht="18">
      <c r="A73" s="24"/>
    </row>
    <row r="74" ht="18">
      <c r="A74" s="24"/>
    </row>
    <row r="75" ht="18">
      <c r="A75" s="24"/>
    </row>
    <row r="76" ht="18">
      <c r="A76" s="24"/>
    </row>
    <row r="77" ht="18">
      <c r="A77" s="24"/>
    </row>
    <row r="78" ht="18">
      <c r="A78" s="24"/>
    </row>
    <row r="79" ht="18">
      <c r="A79" s="24"/>
    </row>
    <row r="80" ht="18">
      <c r="A80" s="24"/>
    </row>
    <row r="81" ht="18">
      <c r="A81" s="24"/>
    </row>
    <row r="82" ht="18">
      <c r="A82" s="24"/>
    </row>
    <row r="83" ht="18">
      <c r="A83" s="24"/>
    </row>
    <row r="84" ht="18">
      <c r="A84" s="24"/>
    </row>
    <row r="85" ht="18">
      <c r="A85" s="24"/>
    </row>
    <row r="86" ht="18">
      <c r="A86" s="24"/>
    </row>
    <row r="87" ht="18">
      <c r="A87" s="24"/>
    </row>
    <row r="88" ht="18">
      <c r="A88" s="24"/>
    </row>
    <row r="89" ht="18">
      <c r="A89" s="24"/>
    </row>
    <row r="90" ht="18">
      <c r="A90" s="24"/>
    </row>
    <row r="91" ht="18">
      <c r="A91" s="24"/>
    </row>
    <row r="92" ht="18">
      <c r="A92" s="24"/>
    </row>
    <row r="93" ht="18">
      <c r="A93" s="24"/>
    </row>
    <row r="94" ht="18">
      <c r="A94" s="24"/>
    </row>
    <row r="95" ht="18">
      <c r="A95" s="24"/>
    </row>
    <row r="96" ht="18">
      <c r="A96" s="24"/>
    </row>
    <row r="97" ht="18">
      <c r="A97" s="24"/>
    </row>
    <row r="98" ht="18">
      <c r="A98" s="24"/>
    </row>
    <row r="99" ht="18">
      <c r="A99" s="24"/>
    </row>
    <row r="100" ht="18">
      <c r="A100" s="24"/>
    </row>
    <row r="101" ht="18">
      <c r="A101" s="24"/>
    </row>
    <row r="102" ht="18">
      <c r="A102" s="24"/>
    </row>
    <row r="103" ht="18">
      <c r="A103" s="24"/>
    </row>
    <row r="104" ht="18">
      <c r="A104" s="24"/>
    </row>
    <row r="105" ht="18">
      <c r="A105" s="24"/>
    </row>
    <row r="106" ht="18">
      <c r="A106" s="24"/>
    </row>
    <row r="107" ht="18">
      <c r="A107" s="24"/>
    </row>
    <row r="108" ht="18">
      <c r="A108" s="24"/>
    </row>
    <row r="109" ht="18">
      <c r="A109" s="24"/>
    </row>
    <row r="110" ht="18">
      <c r="A110" s="24"/>
    </row>
    <row r="111" ht="18">
      <c r="A111" s="24"/>
    </row>
    <row r="112" ht="18">
      <c r="A112" s="24"/>
    </row>
    <row r="113" ht="18">
      <c r="A113" s="24"/>
    </row>
    <row r="114" ht="18">
      <c r="A114" s="24"/>
    </row>
    <row r="115" ht="18">
      <c r="A115" s="24"/>
    </row>
    <row r="116" ht="18">
      <c r="A116" s="24"/>
    </row>
    <row r="117" ht="18">
      <c r="A117" s="24"/>
    </row>
    <row r="118" ht="18">
      <c r="A118" s="24"/>
    </row>
    <row r="119" ht="18">
      <c r="A119" s="24"/>
    </row>
    <row r="120" ht="18">
      <c r="A120" s="24"/>
    </row>
    <row r="121" ht="18">
      <c r="A121" s="24"/>
    </row>
    <row r="122" ht="18">
      <c r="A122" s="24"/>
    </row>
    <row r="123" ht="18">
      <c r="A123" s="24"/>
    </row>
    <row r="124" ht="18">
      <c r="A124" s="24"/>
    </row>
    <row r="125" ht="18">
      <c r="A125" s="24"/>
    </row>
    <row r="126" ht="18">
      <c r="A126" s="24"/>
    </row>
    <row r="127" ht="18">
      <c r="A127" s="24"/>
    </row>
    <row r="128" ht="18">
      <c r="A128" s="24"/>
    </row>
    <row r="129" ht="18">
      <c r="A129" s="24"/>
    </row>
    <row r="130" ht="18">
      <c r="A130" s="24"/>
    </row>
    <row r="131" ht="18">
      <c r="A131" s="24"/>
    </row>
    <row r="132" ht="18">
      <c r="A132" s="24"/>
    </row>
    <row r="133" ht="18">
      <c r="A133" s="24"/>
    </row>
    <row r="134" ht="18">
      <c r="A134" s="24"/>
    </row>
    <row r="135" ht="18">
      <c r="A135" s="24"/>
    </row>
    <row r="136" ht="18">
      <c r="A136" s="24"/>
    </row>
    <row r="137" ht="18">
      <c r="A137" s="24"/>
    </row>
    <row r="138" ht="18">
      <c r="A138" s="24"/>
    </row>
    <row r="139" ht="18">
      <c r="A139" s="24"/>
    </row>
    <row r="140" ht="18">
      <c r="A140" s="24"/>
    </row>
    <row r="141" ht="18">
      <c r="A141" s="24"/>
    </row>
    <row r="142" ht="18">
      <c r="A142" s="24"/>
    </row>
    <row r="143" ht="18">
      <c r="A143" s="24"/>
    </row>
    <row r="144" ht="18">
      <c r="A144" s="24"/>
    </row>
    <row r="145" ht="18">
      <c r="A145" s="24"/>
    </row>
    <row r="146" ht="18">
      <c r="A146" s="24"/>
    </row>
    <row r="147" ht="18">
      <c r="A147" s="24"/>
    </row>
    <row r="148" ht="18">
      <c r="A148" s="24"/>
    </row>
    <row r="149" ht="18">
      <c r="A149" s="24"/>
    </row>
    <row r="150" ht="18">
      <c r="A150" s="24"/>
    </row>
    <row r="151" ht="18">
      <c r="A151" s="24"/>
    </row>
    <row r="152" ht="18">
      <c r="A152" s="24"/>
    </row>
    <row r="153" ht="18">
      <c r="A153" s="24"/>
    </row>
    <row r="154" ht="18">
      <c r="A154" s="24"/>
    </row>
    <row r="155" ht="18">
      <c r="A155" s="24"/>
    </row>
    <row r="156" ht="18">
      <c r="A156" s="24"/>
    </row>
    <row r="157" ht="18">
      <c r="A157" s="24"/>
    </row>
    <row r="158" ht="18">
      <c r="A158" s="24"/>
    </row>
    <row r="159" ht="18">
      <c r="A159" s="24"/>
    </row>
    <row r="160" ht="18">
      <c r="A160" s="24"/>
    </row>
    <row r="161" ht="18">
      <c r="A161" s="24"/>
    </row>
    <row r="162" ht="18">
      <c r="A162" s="24"/>
    </row>
    <row r="163" ht="18">
      <c r="A163" s="24"/>
    </row>
    <row r="164" ht="18">
      <c r="A164" s="24"/>
    </row>
    <row r="165" ht="18">
      <c r="A165" s="24"/>
    </row>
    <row r="166" ht="18">
      <c r="A166" s="24"/>
    </row>
    <row r="167" ht="18">
      <c r="A167" s="24"/>
    </row>
    <row r="168" ht="18">
      <c r="A168" s="24"/>
    </row>
    <row r="169" ht="18">
      <c r="A169" s="24"/>
    </row>
    <row r="170" ht="18">
      <c r="A170" s="24"/>
    </row>
    <row r="171" ht="18">
      <c r="A171" s="24"/>
    </row>
    <row r="172" ht="18">
      <c r="A172" s="24"/>
    </row>
    <row r="173" ht="18">
      <c r="A173" s="24"/>
    </row>
    <row r="174" ht="18">
      <c r="A174" s="24"/>
    </row>
    <row r="175" ht="18">
      <c r="A175" s="24"/>
    </row>
    <row r="176" ht="18">
      <c r="A176" s="24"/>
    </row>
    <row r="177" ht="18">
      <c r="A177" s="24"/>
    </row>
    <row r="178" ht="18">
      <c r="A178" s="24"/>
    </row>
    <row r="179" ht="18">
      <c r="A179" s="24"/>
    </row>
    <row r="180" ht="18">
      <c r="A180" s="24"/>
    </row>
    <row r="181" ht="18">
      <c r="A181" s="24"/>
    </row>
    <row r="182" ht="18">
      <c r="A182" s="24"/>
    </row>
    <row r="183" ht="18">
      <c r="A183" s="24"/>
    </row>
    <row r="184" ht="18">
      <c r="A184" s="24"/>
    </row>
    <row r="185" ht="18">
      <c r="A185" s="24"/>
    </row>
    <row r="186" ht="18">
      <c r="A186" s="24"/>
    </row>
    <row r="187" ht="18">
      <c r="A187" s="24"/>
    </row>
    <row r="188" ht="18">
      <c r="A188" s="24"/>
    </row>
    <row r="189" ht="18">
      <c r="A189" s="24"/>
    </row>
    <row r="190" ht="18">
      <c r="A190" s="24"/>
    </row>
    <row r="191" ht="18">
      <c r="A191" s="24"/>
    </row>
    <row r="192" ht="18">
      <c r="A192" s="24"/>
    </row>
    <row r="193" ht="18">
      <c r="A193" s="24"/>
    </row>
    <row r="194" ht="18">
      <c r="A194" s="24"/>
    </row>
    <row r="195" ht="18">
      <c r="A195" s="24"/>
    </row>
    <row r="196" ht="18">
      <c r="A196" s="24"/>
    </row>
    <row r="197" ht="18">
      <c r="A197" s="24"/>
    </row>
    <row r="198" ht="18">
      <c r="A198" s="24"/>
    </row>
    <row r="199" ht="18">
      <c r="A199" s="24"/>
    </row>
    <row r="200" ht="18">
      <c r="A200" s="24"/>
    </row>
    <row r="201" ht="18">
      <c r="A201" s="24"/>
    </row>
  </sheetData>
  <sheetProtection/>
  <mergeCells count="3">
    <mergeCell ref="B5:C5"/>
    <mergeCell ref="D5:E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2014-10-10T11:30:11Z</cp:lastPrinted>
  <dcterms:created xsi:type="dcterms:W3CDTF">1996-10-08T23:32:33Z</dcterms:created>
  <dcterms:modified xsi:type="dcterms:W3CDTF">2014-11-12T09:03:43Z</dcterms:modified>
  <cp:category/>
  <cp:version/>
  <cp:contentType/>
  <cp:contentStatus/>
</cp:coreProperties>
</file>